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3_ncr:1_{043278DF-DD19-4913-B8FE-9721460ACB17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</calcChain>
</file>

<file path=xl/sharedStrings.xml><?xml version="1.0" encoding="utf-8"?>
<sst xmlns="http://schemas.openxmlformats.org/spreadsheetml/2006/main" count="15" uniqueCount="14">
  <si>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</si>
  <si>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</si>
  <si>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</si>
  <si>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</si>
  <si>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</si>
  <si>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</si>
  <si>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</si>
  <si>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</si>
  <si>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`</t>
  </si>
  <si>
    <t>LTM EBITDA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</si>
  <si>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LTM EBITDA</t>
    </r>
  </si>
  <si>
    <t>% Growth</t>
  </si>
  <si>
    <t>EBITDA</t>
  </si>
  <si>
    <t>LTM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</si>
</sst>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6" formatCode="#,##0.0%_);\(#,##0.0%\);\-\-_);@_)"/>
    <numFmt numFmtId="168" formatCode="[$-409]mmm\-yy;@"/>
    <numFmt numFmtId="169" formatCode="&quot;$&quot;#,##0.0_);\(&quot;$&quot;#,##0.0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22" fillId="9" borderId="0" xfId="0" applyNumberFormat="1" applyFont="1" applyFill="1"/>
    <xf numFmtId="164" fontId="22" fillId="0" borderId="0" xfId="0" applyNumberFormat="1" applyFont="1"/>
    <xf numFmtId="164" fontId="0" fillId="0" borderId="17" xfId="0" applyNumberFormat="1" applyBorder="1"/>
    <xf numFmtId="164" fontId="0" fillId="0" borderId="0" xfId="0" applyNumberForma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>
      <alignment horizontal="center"/>
    </xf>
    <xf numFmtId="164" fontId="0" fillId="0" borderId="0" xfId="0" applyNumberFormat="1" applyBorder="1"/>
    <xf numFmtId="166" fontId="23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9" fontId="22" fillId="12" borderId="19" xfId="0" applyNumberFormat="1" applyFont="1" applyFill="1" applyBorder="1"/>
    <xf numFmtId="164" fontId="0" fillId="13" borderId="17" xfId="0" applyNumberFormat="1" applyFill="1" applyBorder="1"/>
    <xf numFmtId="169" fontId="23" fillId="13" borderId="17" xfId="0" applyNumberFormat="1" applyFont="1" applyFill="1" applyBorder="1" applyAlignment="1">
      <alignment horizontal="right"/>
    </xf>
    <xf numFmtId="11" fontId="22" fillId="12" borderId="18" xfId="0" applyNumberFormat="1" applyFont="1" applyFill="1" applyBorder="1"/>
    <xf numFmtId="11" fontId="22" fillId="12" borderId="17" xfId="0" applyNumberFormat="1" applyFont="1" applyFill="1" applyBorder="1"/>
    <xf numFmtId="11" fontId="0" fillId="12" borderId="17" xfId="0" applyNumberForma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ltm-ebitda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35" customHeight="1" x14ac:dyDescent="0.2">
      <c r="B7" s="19"/>
      <c r="C7" s="45" t="s">
        <v>9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35" customHeight="1" x14ac:dyDescent="0.2">
      <c r="B11" s="11"/>
      <c r="C11" s="46" t="s">
        <v>10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35" customHeight="1" x14ac:dyDescent="0.2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35" customHeight="1" x14ac:dyDescent="0.2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35" customHeight="1" x14ac:dyDescent="0.2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35" customHeight="1" x14ac:dyDescent="0.2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35" customHeight="1" x14ac:dyDescent="0.2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35" customHeight="1" x14ac:dyDescent="0.2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35" customHeight="1" x14ac:dyDescent="0.2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35" customHeight="1" x14ac:dyDescent="0.2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35" customHeight="1" x14ac:dyDescent="0.2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35" customHeight="1" x14ac:dyDescent="0.2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35" customHeight="1" x14ac:dyDescent="0.2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kasKrdqRpwqw77hYNAos66Szm/Xmvt1LmnNGEI5FHtvEh370NLuKtZdJ1TfvnIbaPYTroo3K9oMbmQl2xSma1g==" saltValue="nAe2huWx9wI0J5Upa63Ts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LTM EBITDA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S24"/>
  <sheetViews>
    <sheetView showGridLines="0" zoomScaleNormal="100" workbookViewId="0"/>
  </sheetViews>
  <sheetFormatPr defaultColWidth="9.28515625" defaultRowHeight="13.15" customHeight="1" x14ac:dyDescent="0.2"/>
  <cols>
    <col min="1" max="1" width="2.7109375" style="33" customWidth="1"/>
    <col min="2" max="18" width="8.7109375" style="33" customWidth="1"/>
    <col min="19" max="16384" width="9.28515625" style="33"/>
  </cols>
  <sheetData>
    <row r="2" spans="2:19" s="31" customFormat="1" ht="13.15" customHeight="1" x14ac:dyDescent="0.2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9" s="31" customFormat="1" ht="13.15" customHeight="1" x14ac:dyDescent="0.2">
      <c r="B3" s="32" t="s">
        <v>7</v>
      </c>
      <c r="C3" s="32"/>
      <c r="D3" s="55">
        <v>44592</v>
      </c>
      <c r="E3" s="55">
        <f>+EOMONTH(D3,1)</f>
        <v>44620</v>
      </c>
      <c r="F3" s="55">
        <f t="shared" ref="F3:Q3" si="0">+EOMONTH(E3,1)</f>
        <v>44651</v>
      </c>
      <c r="G3" s="55">
        <f t="shared" si="0"/>
        <v>44681</v>
      </c>
      <c r="H3" s="55">
        <f t="shared" si="0"/>
        <v>44712</v>
      </c>
      <c r="I3" s="55">
        <f t="shared" si="0"/>
        <v>44742</v>
      </c>
      <c r="J3" s="55">
        <f t="shared" si="0"/>
        <v>44773</v>
      </c>
      <c r="K3" s="55">
        <f t="shared" si="0"/>
        <v>44804</v>
      </c>
      <c r="L3" s="55">
        <f t="shared" si="0"/>
        <v>44834</v>
      </c>
      <c r="M3" s="55">
        <f t="shared" si="0"/>
        <v>44865</v>
      </c>
      <c r="N3" s="55">
        <f t="shared" si="0"/>
        <v>44895</v>
      </c>
      <c r="O3" s="55">
        <f t="shared" si="0"/>
        <v>44926</v>
      </c>
      <c r="P3" s="55">
        <f t="shared" si="0"/>
        <v>44957</v>
      </c>
      <c r="Q3" s="55">
        <f t="shared" si="0"/>
        <v>44985</v>
      </c>
      <c r="R3" s="55">
        <f t="shared" ref="R3" si="1">+EOMONTH(Q3,1)</f>
        <v>45016</v>
      </c>
    </row>
    <row r="4" spans="2:19" ht="13.15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3.15" customHeight="1" x14ac:dyDescent="0.2">
      <c r="B5" s="60" t="s">
        <v>12</v>
      </c>
      <c r="C5" s="60"/>
      <c r="D5" s="61">
        <v>2</v>
      </c>
      <c r="E5" s="61">
        <v>2.5</v>
      </c>
      <c r="F5" s="61">
        <v>3</v>
      </c>
      <c r="G5" s="61">
        <v>3.5</v>
      </c>
      <c r="H5" s="61">
        <v>4</v>
      </c>
      <c r="I5" s="61">
        <v>5</v>
      </c>
      <c r="J5" s="61">
        <v>4.5</v>
      </c>
      <c r="K5" s="61">
        <v>4</v>
      </c>
      <c r="L5" s="61">
        <v>3</v>
      </c>
      <c r="M5" s="61">
        <v>2.5</v>
      </c>
      <c r="N5" s="61">
        <v>6</v>
      </c>
      <c r="O5" s="61">
        <v>8.5</v>
      </c>
      <c r="P5" s="61">
        <v>4</v>
      </c>
      <c r="Q5" s="61">
        <v>4.5</v>
      </c>
      <c r="R5" s="61">
        <v>5</v>
      </c>
      <c r="S5" s="56"/>
    </row>
    <row r="6" spans="2:19" ht="13.15" customHeight="1" x14ac:dyDescent="0.2">
      <c r="B6" s="56" t="s">
        <v>11</v>
      </c>
      <c r="C6" s="56"/>
      <c r="D6" s="57">
        <v>0</v>
      </c>
      <c r="E6" s="58">
        <f>+E5/D5-1</f>
        <v>0.25</v>
      </c>
      <c r="F6" s="58">
        <f t="shared" ref="F6:R6" si="2">+F5/E5-1</f>
        <v>0.19999999999999996</v>
      </c>
      <c r="G6" s="58">
        <f t="shared" si="2"/>
        <v>0.16666666666666674</v>
      </c>
      <c r="H6" s="58">
        <f t="shared" si="2"/>
        <v>0.14285714285714279</v>
      </c>
      <c r="I6" s="58">
        <f t="shared" si="2"/>
        <v>0.25</v>
      </c>
      <c r="J6" s="58">
        <f t="shared" si="2"/>
        <v>-9.9999999999999978E-2</v>
      </c>
      <c r="K6" s="58">
        <f t="shared" si="2"/>
        <v>-0.11111111111111116</v>
      </c>
      <c r="L6" s="58">
        <f t="shared" si="2"/>
        <v>-0.25</v>
      </c>
      <c r="M6" s="58">
        <f t="shared" si="2"/>
        <v>-0.16666666666666663</v>
      </c>
      <c r="N6" s="58">
        <f t="shared" si="2"/>
        <v>1.4</v>
      </c>
      <c r="O6" s="58">
        <f t="shared" si="2"/>
        <v>0.41666666666666674</v>
      </c>
      <c r="P6" s="58">
        <f t="shared" si="2"/>
        <v>-0.52941176470588236</v>
      </c>
      <c r="Q6" s="58">
        <f t="shared" si="2"/>
        <v>0.125</v>
      </c>
      <c r="R6" s="58">
        <f t="shared" si="2"/>
        <v>0.11111111111111116</v>
      </c>
      <c r="S6" s="56"/>
    </row>
    <row r="7" spans="2:19" ht="13.1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19" ht="13.15" customHeight="1" x14ac:dyDescent="0.2">
      <c r="B8" s="62" t="s">
        <v>13</v>
      </c>
      <c r="C8" s="63"/>
      <c r="D8" s="63"/>
      <c r="E8" s="64"/>
      <c r="F8" s="59">
        <f>+SUM(G5:R5)</f>
        <v>54.5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19" ht="13.15" customHeight="1" x14ac:dyDescent="0.2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2:19" ht="13.15" customHeight="1" x14ac:dyDescent="0.2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2:19" ht="13.15" customHeight="1" x14ac:dyDescent="0.2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2:19" ht="13.15" customHeight="1" x14ac:dyDescent="0.2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2:19" ht="13.15" customHeight="1" x14ac:dyDescent="0.2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2:19" ht="13.15" customHeight="1" x14ac:dyDescent="0.2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2:19" ht="13.15" customHeight="1" x14ac:dyDescent="0.2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2:19" ht="13.15" customHeight="1" x14ac:dyDescent="0.2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 t="s">
        <v>8</v>
      </c>
      <c r="O16" s="56"/>
      <c r="P16" s="56"/>
      <c r="Q16" s="56"/>
      <c r="R16" s="56"/>
      <c r="S16" s="56"/>
    </row>
    <row r="17" spans="2:19" ht="13.15" customHeight="1" x14ac:dyDescent="0.2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2:19" ht="13.15" customHeight="1" x14ac:dyDescent="0.2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2:19" ht="13.15" customHeight="1" x14ac:dyDescent="0.2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2:19" ht="13.15" customHeight="1" x14ac:dyDescent="0.2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2:19" ht="13.15" customHeight="1" x14ac:dyDescent="0.2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2:19" ht="13.15" customHeight="1" x14ac:dyDescent="0.2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2:19" ht="13.15" customHeight="1" x14ac:dyDescent="0.2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2:19" ht="13.15" customHeight="1" x14ac:dyDescent="0.2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2023-01-20T05:10:56Z</dcterms:modified>
</cp:coreProperties>
</file>