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DA495000-0D5D-4AB4-B486-B4A4C34E6B7F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E24" i="1"/>
  <c r="F25" i="1"/>
  <c r="F12" i="1"/>
  <c r="F13" i="1"/>
  <c r="F11" i="1"/>
  <c r="F7" i="1"/>
  <c r="F8" i="1"/>
  <c r="F20" i="1"/>
  <c r="E19" i="1"/>
  <c r="B24" i="1"/>
  <c r="B19" i="1"/>
</calcChain>
</file>

<file path=xl/sharedStrings.xml><?xml version="1.0" encoding="utf-8"?>
<sst xmlns="http://schemas.openxmlformats.org/spreadsheetml/2006/main" count="34" uniqueCount="29">
  <si>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</si>
  <si>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</si>
  <si>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</si>
  <si>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</si>
  <si>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</si>
  <si>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</si>
  <si>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</si>
  <si>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Accrued Interest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</si>
  <si>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Accrued Interest</t>
    </r>
  </si>
  <si>
    <t>Accrued Interest</t>
  </si>
  <si>
    <t>($ in thousands)</t>
  </si>
  <si>
    <t>Date</t>
  </si>
  <si>
    <t>Debit</t>
  </si>
  <si>
    <t>Credit</t>
  </si>
  <si>
    <t>Ledger</t>
  </si>
  <si>
    <t>Interest Expense</t>
  </si>
  <si>
    <t>Accrued Interest Payable</t>
  </si>
  <si>
    <t>Annual Interest Expense</t>
  </si>
  <si>
    <t>Monthly Interest Expense</t>
  </si>
  <si>
    <t>Number of Remaining Days Until Period End</t>
  </si>
  <si>
    <t>Date of Initial Borrowing</t>
  </si>
  <si>
    <t>First Interest Payment Due Date</t>
  </si>
  <si>
    <t>Accrued Interest Receivable</t>
  </si>
  <si>
    <t>Interest Income</t>
  </si>
  <si>
    <t>Annual Interest Rate, %</t>
  </si>
  <si>
    <t>Borrower Journal Entries</t>
  </si>
  <si>
    <t>Lender Journal Entries</t>
  </si>
  <si>
    <t>Total Loan Principal</t>
  </si>
  <si>
    <t>Next Accounting Period Ending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</si>
</sst>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6" formatCode="mm/dd/yy;@"/>
    <numFmt numFmtId="168" formatCode="#,##0.00_);\(#,##0.00\);\-\-_);@_)"/>
    <numFmt numFmtId="169" formatCode="0\ &quot;Days&quot;_)"/>
    <numFmt numFmtId="171" formatCode="mm/dd/yy_)"/>
    <numFmt numFmtId="175" formatCode="&quot;$&quot;#,##0_);\(&quot;$&quot;#,##0\);\-\-_);@_)"/>
    <numFmt numFmtId="176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9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/>
    <xf numFmtId="168" fontId="0" fillId="0" borderId="0" xfId="0" applyNumberFormat="1" applyFont="1" applyAlignment="1"/>
    <xf numFmtId="175" fontId="23" fillId="0" borderId="0" xfId="0" applyNumberFormat="1" applyFont="1" applyAlignment="1"/>
    <xf numFmtId="176" fontId="23" fillId="0" borderId="0" xfId="0" applyNumberFormat="1" applyFont="1" applyAlignment="1"/>
    <xf numFmtId="175" fontId="0" fillId="0" borderId="0" xfId="0" applyNumberFormat="1" applyFont="1" applyAlignment="1"/>
    <xf numFmtId="164" fontId="0" fillId="0" borderId="0" xfId="0" applyNumberFormat="1" applyFont="1" applyBorder="1" applyAlignment="1"/>
    <xf numFmtId="175" fontId="0" fillId="0" borderId="0" xfId="0" applyNumberFormat="1" applyFont="1" applyBorder="1" applyAlignment="1"/>
    <xf numFmtId="168" fontId="0" fillId="0" borderId="0" xfId="0" applyNumberFormat="1" applyFont="1" applyBorder="1" applyAlignment="1"/>
    <xf numFmtId="171" fontId="23" fillId="0" borderId="0" xfId="0" applyNumberFormat="1" applyFont="1" applyBorder="1" applyAlignment="1">
      <alignment horizontal="right"/>
    </xf>
    <xf numFmtId="171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4" fontId="22" fillId="13" borderId="18" xfId="0" applyNumberFormat="1" applyFont="1" applyFill="1" applyBorder="1" applyAlignment="1"/>
    <xf numFmtId="164" fontId="22" fillId="13" borderId="19" xfId="0" applyNumberFormat="1" applyFont="1" applyFill="1" applyBorder="1" applyAlignment="1"/>
    <xf numFmtId="175" fontId="22" fillId="13" borderId="20" xfId="0" applyNumberFormat="1" applyFont="1" applyFill="1" applyBorder="1" applyAlignment="1"/>
    <xf numFmtId="164" fontId="0" fillId="0" borderId="0" xfId="0" applyNumberFormat="1" applyFont="1" applyFill="1" applyAlignment="1"/>
    <xf numFmtId="164" fontId="22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centerContinuous"/>
    </xf>
    <xf numFmtId="164" fontId="22" fillId="12" borderId="21" xfId="0" applyNumberFormat="1" applyFont="1" applyFill="1" applyBorder="1" applyAlignment="1">
      <alignment horizontal="center"/>
    </xf>
    <xf numFmtId="164" fontId="22" fillId="12" borderId="21" xfId="0" applyNumberFormat="1" applyFont="1" applyFill="1" applyBorder="1" applyAlignment="1">
      <alignment horizontal="centerContinuous"/>
    </xf>
    <xf numFmtId="166" fontId="24" fillId="0" borderId="21" xfId="0" applyNumberFormat="1" applyFont="1" applyBorder="1" applyAlignment="1">
      <alignment horizontal="center"/>
    </xf>
    <xf numFmtId="164" fontId="0" fillId="0" borderId="21" xfId="0" applyNumberFormat="1" applyFont="1" applyBorder="1" applyAlignment="1"/>
    <xf numFmtId="175" fontId="0" fillId="0" borderId="2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left" indent="1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crued-interes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Qbzd3n9WOzgywMVBkb+0mJ5nsPcSt5107cast2jifpbhfX990C2FBAZhtokvN+Lbc1q7syY4ovKqd8giKpO45w==" saltValue="+/Dd/jqR7l+58aj/zN0kz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ccrued Interes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G25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6" width="12.77734375" style="30" customWidth="1"/>
    <col min="7" max="16384" width="10.77734375" style="30"/>
  </cols>
  <sheetData>
    <row r="2" spans="1:7" s="32" customFormat="1" ht="13.2" customHeight="1" x14ac:dyDescent="0.25">
      <c r="A2" s="30"/>
      <c r="B2" s="31" t="s">
        <v>9</v>
      </c>
      <c r="C2" s="31"/>
      <c r="D2" s="31"/>
      <c r="E2" s="31"/>
      <c r="F2" s="31"/>
    </row>
    <row r="3" spans="1:7" ht="13.2" customHeight="1" x14ac:dyDescent="0.25">
      <c r="B3" s="54" t="s">
        <v>10</v>
      </c>
      <c r="C3" s="54"/>
      <c r="D3" s="54"/>
      <c r="E3" s="54"/>
      <c r="F3" s="54"/>
    </row>
    <row r="5" spans="1:7" ht="13.2" customHeight="1" x14ac:dyDescent="0.25">
      <c r="B5" s="30" t="s">
        <v>27</v>
      </c>
      <c r="F5" s="56">
        <v>2000</v>
      </c>
    </row>
    <row r="6" spans="1:7" ht="13.2" customHeight="1" x14ac:dyDescent="0.25">
      <c r="B6" s="30" t="s">
        <v>24</v>
      </c>
      <c r="F6" s="57">
        <v>0.05</v>
      </c>
    </row>
    <row r="7" spans="1:7" ht="13.2" customHeight="1" x14ac:dyDescent="0.25">
      <c r="B7" s="30" t="s">
        <v>17</v>
      </c>
      <c r="F7" s="58">
        <f>+F5*F6</f>
        <v>100</v>
      </c>
    </row>
    <row r="8" spans="1:7" s="59" customFormat="1" ht="13.2" customHeight="1" x14ac:dyDescent="0.25">
      <c r="B8" s="59" t="s">
        <v>18</v>
      </c>
      <c r="F8" s="60">
        <f>+F7/12</f>
        <v>8.3333333333333339</v>
      </c>
    </row>
    <row r="9" spans="1:7" s="59" customFormat="1" ht="13.2" customHeight="1" x14ac:dyDescent="0.25">
      <c r="F9" s="61"/>
    </row>
    <row r="10" spans="1:7" s="59" customFormat="1" ht="13.2" customHeight="1" x14ac:dyDescent="0.25">
      <c r="B10" s="59" t="s">
        <v>20</v>
      </c>
      <c r="F10" s="62">
        <v>44727</v>
      </c>
    </row>
    <row r="11" spans="1:7" s="59" customFormat="1" ht="13.2" customHeight="1" x14ac:dyDescent="0.25">
      <c r="B11" s="59" t="s">
        <v>21</v>
      </c>
      <c r="F11" s="62">
        <f>+F10+30</f>
        <v>44757</v>
      </c>
    </row>
    <row r="12" spans="1:7" s="59" customFormat="1" ht="13.2" customHeight="1" x14ac:dyDescent="0.25">
      <c r="B12" s="59" t="s">
        <v>28</v>
      </c>
      <c r="F12" s="63">
        <f>+EOMONTH(F10,0)</f>
        <v>44742</v>
      </c>
    </row>
    <row r="13" spans="1:7" s="59" customFormat="1" ht="13.2" customHeight="1" x14ac:dyDescent="0.25">
      <c r="B13" s="59" t="s">
        <v>19</v>
      </c>
      <c r="F13" s="64">
        <f>+F12-F10</f>
        <v>15</v>
      </c>
    </row>
    <row r="14" spans="1:7" ht="13.2" customHeight="1" x14ac:dyDescent="0.25">
      <c r="F14" s="65"/>
    </row>
    <row r="15" spans="1:7" ht="13.2" customHeight="1" x14ac:dyDescent="0.25">
      <c r="B15" s="66" t="s">
        <v>9</v>
      </c>
      <c r="C15" s="67"/>
      <c r="D15" s="67"/>
      <c r="E15" s="67"/>
      <c r="F15" s="68">
        <f>+F5*(F6*(F13/360))</f>
        <v>4.166666666666667</v>
      </c>
      <c r="G15" s="55"/>
    </row>
    <row r="17" spans="2:6" s="69" customFormat="1" ht="13.2" customHeight="1" x14ac:dyDescent="0.25">
      <c r="B17" s="70" t="s">
        <v>25</v>
      </c>
      <c r="C17" s="71"/>
      <c r="D17" s="71"/>
      <c r="E17" s="71"/>
      <c r="F17" s="71"/>
    </row>
    <row r="18" spans="2:6" s="32" customFormat="1" ht="13.2" customHeight="1" x14ac:dyDescent="0.25">
      <c r="B18" s="72" t="s">
        <v>11</v>
      </c>
      <c r="C18" s="73" t="s">
        <v>14</v>
      </c>
      <c r="D18" s="73"/>
      <c r="E18" s="72" t="s">
        <v>12</v>
      </c>
      <c r="F18" s="72" t="s">
        <v>13</v>
      </c>
    </row>
    <row r="19" spans="2:6" ht="13.2" customHeight="1" x14ac:dyDescent="0.25">
      <c r="B19" s="74">
        <f>+$F$12</f>
        <v>44742</v>
      </c>
      <c r="C19" s="75" t="s">
        <v>15</v>
      </c>
      <c r="D19" s="75"/>
      <c r="E19" s="76">
        <f>+$F$15</f>
        <v>4.166666666666667</v>
      </c>
      <c r="F19" s="77">
        <v>0</v>
      </c>
    </row>
    <row r="20" spans="2:6" ht="13.2" customHeight="1" x14ac:dyDescent="0.25">
      <c r="B20" s="75"/>
      <c r="C20" s="78" t="s">
        <v>16</v>
      </c>
      <c r="D20" s="75"/>
      <c r="E20" s="77">
        <v>0</v>
      </c>
      <c r="F20" s="76">
        <f>+$F$15</f>
        <v>4.166666666666667</v>
      </c>
    </row>
    <row r="22" spans="2:6" ht="13.2" customHeight="1" x14ac:dyDescent="0.25">
      <c r="B22" s="70" t="s">
        <v>26</v>
      </c>
      <c r="C22" s="71"/>
      <c r="D22" s="71"/>
      <c r="E22" s="71"/>
      <c r="F22" s="71"/>
    </row>
    <row r="23" spans="2:6" s="32" customFormat="1" ht="13.2" customHeight="1" x14ac:dyDescent="0.25">
      <c r="B23" s="72" t="s">
        <v>11</v>
      </c>
      <c r="C23" s="73" t="s">
        <v>14</v>
      </c>
      <c r="D23" s="73"/>
      <c r="E23" s="72" t="s">
        <v>12</v>
      </c>
      <c r="F23" s="72" t="s">
        <v>13</v>
      </c>
    </row>
    <row r="24" spans="2:6" ht="13.2" customHeight="1" x14ac:dyDescent="0.25">
      <c r="B24" s="74">
        <f>+$F$12</f>
        <v>44742</v>
      </c>
      <c r="C24" s="75" t="s">
        <v>22</v>
      </c>
      <c r="D24" s="75"/>
      <c r="E24" s="76">
        <f>+$F$15</f>
        <v>4.166666666666667</v>
      </c>
      <c r="F24" s="76">
        <v>0</v>
      </c>
    </row>
    <row r="25" spans="2:6" ht="13.2" customHeight="1" x14ac:dyDescent="0.25">
      <c r="B25" s="75"/>
      <c r="C25" s="78" t="s">
        <v>23</v>
      </c>
      <c r="D25" s="75"/>
      <c r="E25" s="76">
        <v>0</v>
      </c>
      <c r="F25" s="76">
        <f>+$F$15</f>
        <v>4.166666666666667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2022-07-29T10:04:44Z</dcterms:modified>
</cp:coreProperties>
</file>