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AC457546-082A-4AD7-BB39-2B449DB72260}" xr6:coauthVersionLast="47" xr6:coauthVersionMax="47" xr10:uidLastSave="{00000000-0000-0000-0000-000000000000}"/>
  <bookViews>
    <workbookView xWindow="-108" yWindow="-108" windowWidth="46296" windowHeight="25416" xr2:uid="{537E9A3B-5E8A-4998-8D91-325B2C9A960F}"/>
  </bookViews>
  <sheets>
    <sheet name="Cover" sheetId="1" r:id="rId1"/>
    <sheet name="Mod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2" l="1"/>
  <c r="H9" i="2" s="1"/>
  <c r="H8" i="2"/>
  <c r="I8" i="2" s="1"/>
  <c r="G10" i="2" l="1"/>
  <c r="I9" i="2"/>
  <c r="J8" i="2" s="1"/>
  <c r="B4" i="1"/>
  <c r="G11" i="2" l="1"/>
  <c r="H10" i="2"/>
  <c r="I10" i="2" s="1"/>
  <c r="J9" i="2" s="1"/>
  <c r="H11" i="2" l="1"/>
  <c r="I11" i="2" s="1"/>
  <c r="G12" i="2"/>
  <c r="H12" i="2" l="1"/>
  <c r="I12" i="2" s="1"/>
  <c r="J11" i="2" s="1"/>
  <c r="G13" i="2"/>
  <c r="G14" i="2" s="1"/>
  <c r="J10" i="2"/>
  <c r="H14" i="2" l="1"/>
  <c r="G15" i="2"/>
  <c r="H13" i="2"/>
  <c r="I13" i="2" s="1"/>
  <c r="I14" i="2" l="1"/>
  <c r="H15" i="2"/>
  <c r="G16" i="2"/>
  <c r="J12" i="2"/>
  <c r="I15" i="2" l="1"/>
  <c r="H16" i="2"/>
  <c r="G17" i="2"/>
  <c r="J13" i="2"/>
  <c r="G18" i="2" l="1"/>
  <c r="H18" i="2" s="1"/>
  <c r="H17" i="2"/>
  <c r="I16" i="2"/>
  <c r="J15" i="2" s="1"/>
  <c r="J14" i="2"/>
  <c r="I17" i="2" l="1"/>
  <c r="J16" i="2" s="1"/>
  <c r="I18" i="2" l="1"/>
  <c r="J18" i="2" s="1"/>
  <c r="J17" i="2" l="1"/>
</calcChain>
</file>

<file path=xl/sharedStrings.xml><?xml version="1.0" encoding="utf-8"?>
<sst xmlns="http://schemas.openxmlformats.org/spreadsheetml/2006/main" count="13" uniqueCount="12">
  <si>
    <r>
      <rPr>
        <b/>
        <sz val="8"/>
        <color rgb="FFC00000"/>
        <rFont val="Arial"/>
        <family val="2"/>
      </rPr>
      <t>Modeling Template:</t>
    </r>
    <r>
      <rPr>
        <sz val="8"/>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</si>
  <si>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</si>
  <si>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 in millions)</t>
  </si>
  <si>
    <t>Discounted Payback Period Calculator</t>
  </si>
  <si>
    <t>Discounted</t>
  </si>
  <si>
    <t>Cumulative</t>
  </si>
  <si>
    <t>Payback</t>
  </si>
  <si>
    <t>Period</t>
  </si>
  <si>
    <t>Cash Flow</t>
  </si>
  <si>
    <t>Discount Rate (%)</t>
  </si>
  <si>
    <r>
      <t xml:space="preserve">Initial Investment </t>
    </r>
    <r>
      <rPr>
        <vertAlign val="subscript"/>
        <sz val="8"/>
        <color theme="1"/>
        <rFont val="Arial"/>
        <family val="2"/>
      </rPr>
      <t>Cash Outflow</t>
    </r>
  </si>
  <si>
    <r>
      <t xml:space="preserve">Cash Flow Per Year </t>
    </r>
    <r>
      <rPr>
        <vertAlign val="subscript"/>
        <sz val="8"/>
        <color theme="1"/>
        <rFont val="Arial"/>
        <family val="2"/>
      </rPr>
      <t>Cash Inflow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</si>
</sst>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_);\(#,##0\);\-\-_);@_)"/>
    <numFmt numFmtId="165" formatCode="@_)"/>
    <numFmt numFmtId="166" formatCode="#,##0_);\(#,##0\)_);&quot;--&quot;_)"/>
    <numFmt numFmtId="167" formatCode="&quot;Year&quot;\ 0_)"/>
    <numFmt numFmtId="168" formatCode="0.0\ &quot;Years&quot;_)"/>
    <numFmt numFmtId="170" formatCode="&quot;$&quot;#,##0.0_);\(&quot;$&quot;#,##0.0\)_);&quot;--&quot;_);@_)"/>
    <numFmt numFmtId="171" formatCode="0.0%_);\(0.0%\)_);&quot;--&quot;_);@_)"/>
    <numFmt numFmtId="172" formatCode="\ #,##0_);\(#,##0\);\-\-_);@_)"/>
  </numFmts>
  <fonts count="8" x14ac:knownFonts="1">
    <font>
      <sz val="8"/>
      <color theme="1"/>
      <name val="Arial"/>
      <family val="2"/>
    </font>
    <font>
      <b/>
      <sz val="8"/>
      <color theme="1"/>
      <name val="Arial"/>
      <family val="2"/>
    </font>
    <font>
      <sz val="8"/>
      <color indexed="8"/>
      <name val="Arial"/>
      <family val="2"/>
    </font>
    <font>
      <b/>
      <sz val="8"/>
      <color rgb="FFC00000"/>
      <name val="Arial"/>
      <family val="2"/>
    </font>
    <font>
      <sz val="8"/>
      <color rgb="FF0000FF"/>
      <name val="Arial"/>
      <family val="2"/>
    </font>
    <font>
      <b/>
      <sz val="8.5"/>
      <color theme="1"/>
      <name val="Arial"/>
      <family val="2"/>
    </font>
    <font>
      <sz val="8"/>
      <color rgb="FFFF0000"/>
      <name val="Arial"/>
      <family val="2"/>
    </font>
    <font>
      <vertAlign val="subscript"/>
      <sz val="8"/>
      <color theme="1"/>
      <name val="Arial"/>
      <family val="2"/>
    </font>
  </fonts>
  <fills count="5">
    <fill>
      <patternFill patternType="none"/>
    </fill>
    <fill>
      <patternFill patternType="gray125"/>
    </fill>
    <fill>
      <patternFill patternType="solid">
        <fgColor rgb="FFDFE9F4"/>
        <bgColor indexed="64"/>
      </patternFill>
    </fill>
    <fill>
      <patternFill patternType="solid">
        <fgColor theme="0" tint="-4.9989318521683403E-2"/>
        <bgColor indexed="64"/>
      </patternFill>
    </fill>
    <fill>
      <patternFill patternType="solid">
        <fgColor theme="7" tint="0.79998168889431442"/>
        <bgColor indexed="64"/>
      </patternFill>
    </fill>
  </fills>
  <borders count="3">
    <border>
      <left/>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5">
    <xf numFmtId="0" fontId="0" fillId="0" borderId="0" xfId="0"/>
    <xf numFmtId="0" fontId="2" fillId="0" borderId="0" xfId="0" applyFont="1"/>
    <xf numFmtId="0" fontId="0" fillId="0" borderId="0" xfId="0" applyBorder="1" applyAlignment="1">
      <alignment vertical="top" wrapText="1"/>
    </xf>
    <xf numFmtId="0" fontId="5" fillId="0" borderId="0" xfId="0" applyFont="1"/>
    <xf numFmtId="49" fontId="0" fillId="0" borderId="0" xfId="0" applyNumberFormat="1" applyFont="1" applyAlignment="1">
      <alignment horizontal="left" vertical="center"/>
    </xf>
    <xf numFmtId="164" fontId="0" fillId="0" borderId="0" xfId="0" applyNumberFormat="1" applyFont="1" applyAlignment="1">
      <alignment horizontal="left" vertical="center"/>
    </xf>
    <xf numFmtId="164" fontId="0" fillId="0" borderId="0" xfId="0" applyNumberFormat="1" applyFont="1" applyAlignment="1">
      <alignment horizontal="right" vertical="center"/>
    </xf>
    <xf numFmtId="49" fontId="1" fillId="0" borderId="0" xfId="0" quotePrefix="1" applyNumberFormat="1" applyFont="1" applyAlignment="1">
      <alignment horizontal="left" vertical="center"/>
    </xf>
    <xf numFmtId="172" fontId="0" fillId="0" borderId="0" xfId="0" applyNumberFormat="1" applyFont="1" applyAlignment="1">
      <alignment horizontal="right" vertical="center"/>
    </xf>
    <xf numFmtId="49" fontId="1" fillId="2" borderId="0" xfId="0" quotePrefix="1" applyNumberFormat="1" applyFont="1" applyFill="1" applyAlignment="1">
      <alignment horizontal="left" vertical="center"/>
    </xf>
    <xf numFmtId="164" fontId="0" fillId="0" borderId="0" xfId="0" applyNumberFormat="1" applyFont="1" applyFill="1" applyAlignment="1">
      <alignment horizontal="right" vertical="center"/>
    </xf>
    <xf numFmtId="49" fontId="0" fillId="0" borderId="0" xfId="0" quotePrefix="1" applyNumberFormat="1" applyFont="1" applyAlignment="1">
      <alignment horizontal="left" vertical="center"/>
    </xf>
    <xf numFmtId="49" fontId="0" fillId="0" borderId="0" xfId="0" applyNumberFormat="1" applyFont="1" applyAlignment="1">
      <alignment horizontal="right" vertical="center"/>
    </xf>
    <xf numFmtId="166" fontId="0" fillId="3" borderId="0" xfId="0" quotePrefix="1" applyNumberFormat="1" applyFont="1" applyFill="1" applyAlignment="1">
      <alignment horizontal="center" vertical="center"/>
    </xf>
    <xf numFmtId="167" fontId="0" fillId="3" borderId="0" xfId="0" applyNumberFormat="1" applyFont="1" applyFill="1" applyBorder="1" applyAlignment="1">
      <alignment horizontal="right" vertical="center"/>
    </xf>
    <xf numFmtId="170" fontId="6" fillId="0" borderId="2" xfId="0" applyNumberFormat="1" applyFont="1" applyFill="1" applyBorder="1" applyAlignment="1">
      <alignment horizontal="center" vertical="center"/>
    </xf>
    <xf numFmtId="170" fontId="0" fillId="0" borderId="2" xfId="0" applyNumberFormat="1" applyFont="1" applyFill="1" applyBorder="1" applyAlignment="1">
      <alignment horizontal="center" vertical="center"/>
    </xf>
    <xf numFmtId="168" fontId="0" fillId="0" borderId="2" xfId="0" applyNumberFormat="1" applyFont="1" applyFill="1" applyBorder="1" applyAlignment="1">
      <alignment horizontal="center" vertical="center"/>
    </xf>
    <xf numFmtId="171" fontId="4" fillId="4" borderId="2" xfId="0" applyNumberFormat="1" applyFont="1" applyFill="1" applyBorder="1" applyAlignment="1">
      <alignment horizontal="center" vertical="center"/>
    </xf>
    <xf numFmtId="164" fontId="0" fillId="0" borderId="0" xfId="0" quotePrefix="1" applyNumberFormat="1" applyFont="1" applyAlignment="1">
      <alignment horizontal="right" vertical="center"/>
    </xf>
    <xf numFmtId="164" fontId="0" fillId="0" borderId="0" xfId="0" quotePrefix="1" applyNumberFormat="1" applyFont="1" applyAlignment="1">
      <alignment horizontal="left" vertical="center"/>
    </xf>
    <xf numFmtId="49" fontId="0" fillId="0" borderId="1" xfId="0" applyNumberFormat="1" applyFont="1" applyBorder="1" applyAlignment="1">
      <alignment horizontal="left" vertical="center"/>
    </xf>
    <xf numFmtId="172" fontId="0" fillId="0" borderId="1" xfId="0" applyNumberFormat="1" applyFont="1" applyBorder="1" applyAlignment="1">
      <alignment horizontal="right" vertical="center"/>
    </xf>
    <xf numFmtId="172" fontId="0" fillId="0" borderId="0" xfId="0" applyNumberFormat="1" applyFont="1" applyAlignment="1">
      <alignment horizontal="left" vertical="center"/>
    </xf>
    <xf numFmtId="164" fontId="0" fillId="0" borderId="0" xfId="0" applyNumberFormat="1" applyFont="1" applyFill="1" applyAlignment="1">
      <alignment horizontal="left" vertical="center"/>
    </xf>
    <xf numFmtId="49" fontId="1" fillId="0" borderId="0" xfId="0" quotePrefix="1" applyNumberFormat="1" applyFont="1" applyAlignment="1">
      <alignment horizontal="right" vertical="center"/>
    </xf>
    <xf numFmtId="164" fontId="1" fillId="0" borderId="0" xfId="0" quotePrefix="1" applyNumberFormat="1" applyFont="1" applyAlignment="1">
      <alignment horizontal="right" vertical="center"/>
    </xf>
    <xf numFmtId="49" fontId="0" fillId="2" borderId="0" xfId="0" quotePrefix="1" applyNumberFormat="1" applyFont="1" applyFill="1" applyAlignment="1">
      <alignment horizontal="right" vertical="center"/>
    </xf>
    <xf numFmtId="164" fontId="0" fillId="2" borderId="0" xfId="0" quotePrefix="1" applyNumberFormat="1" applyFont="1" applyFill="1" applyAlignment="1">
      <alignment horizontal="right" vertical="center"/>
    </xf>
    <xf numFmtId="49" fontId="0" fillId="3" borderId="0" xfId="0" applyNumberFormat="1" applyFont="1" applyFill="1" applyAlignment="1">
      <alignment horizontal="right" vertical="center"/>
    </xf>
    <xf numFmtId="165" fontId="0" fillId="0" borderId="0" xfId="0" quotePrefix="1" applyNumberFormat="1" applyFont="1" applyAlignment="1">
      <alignment horizontal="right" vertical="center"/>
    </xf>
    <xf numFmtId="166" fontId="0" fillId="0" borderId="0" xfId="0" quotePrefix="1" applyNumberFormat="1" applyFont="1" applyAlignment="1">
      <alignment horizontal="righ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170" fontId="4" fillId="4" borderId="2" xfId="0" applyNumberFormat="1" applyFont="1" applyFill="1" applyBorder="1" applyAlignment="1">
      <alignment horizontal="center" vertical="center"/>
    </xf>
  </cellXfs>
  <cellStyles count="1">
    <cellStyle name="Normal" xfId="0" builtinId="0"/>
  </cellStyles>
  <dxfs count="1">
    <dxf>
      <font>
        <color rgb="FF008000"/>
      </font>
      <fill>
        <patternFill>
          <bgColor rgb="FFC6EFCE"/>
        </patternFill>
      </fill>
      <border>
        <left style="hair">
          <color auto="1"/>
        </left>
        <right style="hair">
          <color auto="1"/>
        </right>
        <top style="hair">
          <color auto="1"/>
        </top>
        <bottom style="hair">
          <color auto="1"/>
        </bottom>
      </border>
    </dxf>
  </dxfs>
  <tableStyles count="0" defaultTableStyle="TableStyleMedium2" defaultPivotStyle="PivotStyleLight16"/>
  <colors>
    <mruColors>
      <color rgb="FFDFE9F4"/>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39872</xdr:colOff>
      <xdr:row>1</xdr:row>
      <xdr:rowOff>69821</xdr:rowOff>
    </xdr:from>
    <xdr:ext cx="1097280" cy="147174"/>
    <xdr:pic>
      <xdr:nvPicPr>
        <xdr:cNvPr id="2" name="Picture 1">
          <a:extLst>
            <a:ext uri="{FF2B5EF4-FFF2-40B4-BE49-F238E27FC236}">
              <a16:creationId xmlns:a16="http://schemas.microsoft.com/office/drawing/2014/main" id="{C2ED0201-CB8C-4917-A103-43A4E3ED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47" y="198409"/>
          <a:ext cx="1097280" cy="1471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968C-7B00-445D-9150-D941CAF5B842}">
  <dimension ref="B4:L10"/>
  <sheetViews>
    <sheetView showGridLines="0" tabSelected="1" zoomScale="160" zoomScaleNormal="160" workbookViewId="0"/>
  </sheetViews>
  <sheetFormatPr defaultRowHeight="10.199999999999999" x14ac:dyDescent="0.2"/>
  <cols>
    <col min="1" max="1" width="2" bestFit="1" customWidth="1"/>
  </cols>
  <sheetData>
    <row r="4" spans="2:12" ht="10.8" x14ac:dyDescent="0.2">
      <c r="B4" s="3" t="str">
        <f>+TEXT(Model!B2,"@")&amp; " Template"</f>
        <v>Discounted Payback Period Calculator Template</v>
      </c>
      <c r="E4" s="1"/>
      <c r="F4" s="1"/>
      <c r="G4" s="1"/>
      <c r="H4" s="1"/>
      <c r="I4" s="1"/>
      <c r="J4" s="1"/>
    </row>
    <row r="5" spans="2:12" ht="10.199999999999999" customHeight="1" x14ac:dyDescent="0.2">
      <c r="B5" s="32" t="s">
        <v>0</v>
      </c>
      <c r="C5" s="32"/>
      <c r="D5" s="32"/>
      <c r="E5" s="32"/>
      <c r="F5" s="32"/>
      <c r="G5" s="32"/>
      <c r="H5" s="32"/>
      <c r="I5" s="32"/>
      <c r="J5" s="32"/>
      <c r="K5" s="32"/>
      <c r="L5" s="32"/>
    </row>
    <row r="6" spans="2:12" x14ac:dyDescent="0.2">
      <c r="B6" s="33"/>
      <c r="C6" s="33"/>
      <c r="D6" s="33"/>
      <c r="E6" s="33"/>
      <c r="F6" s="33"/>
      <c r="G6" s="33"/>
      <c r="H6" s="33"/>
      <c r="I6" s="33"/>
      <c r="J6" s="33"/>
      <c r="K6" s="33"/>
      <c r="L6" s="33"/>
    </row>
    <row r="7" spans="2:12" x14ac:dyDescent="0.2">
      <c r="B7" s="33"/>
      <c r="C7" s="33"/>
      <c r="D7" s="33"/>
      <c r="E7" s="33"/>
      <c r="F7" s="33"/>
      <c r="G7" s="33"/>
      <c r="H7" s="33"/>
      <c r="I7" s="33"/>
      <c r="J7" s="33"/>
      <c r="K7" s="33"/>
      <c r="L7" s="33"/>
    </row>
    <row r="8" spans="2:12" x14ac:dyDescent="0.2">
      <c r="B8" s="33"/>
      <c r="C8" s="33"/>
      <c r="D8" s="33"/>
      <c r="E8" s="33"/>
      <c r="F8" s="33"/>
      <c r="G8" s="33"/>
      <c r="H8" s="33"/>
      <c r="I8" s="33"/>
      <c r="J8" s="33"/>
      <c r="K8" s="33"/>
      <c r="L8" s="33"/>
    </row>
    <row r="9" spans="2:12" x14ac:dyDescent="0.2">
      <c r="B9" s="33"/>
      <c r="C9" s="33"/>
      <c r="D9" s="33"/>
      <c r="E9" s="33"/>
      <c r="F9" s="33"/>
      <c r="G9" s="33"/>
      <c r="H9" s="33"/>
      <c r="I9" s="33"/>
      <c r="J9" s="33"/>
      <c r="K9" s="33"/>
      <c r="L9" s="33"/>
    </row>
    <row r="10" spans="2:12" x14ac:dyDescent="0.2">
      <c r="B10" s="2"/>
      <c r="C10" s="2"/>
      <c r="D10" s="2"/>
      <c r="E10" s="2"/>
      <c r="F10" s="2"/>
      <c r="G10" s="2"/>
      <c r="H10" s="2"/>
      <c r="I10" s="2"/>
      <c r="J10" s="2"/>
      <c r="K10" s="2"/>
      <c r="L10" s="2"/>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F8B4-123C-4482-A86C-43B18A9B5A28}">
  <dimension ref="A1:J22"/>
  <sheetViews>
    <sheetView showGridLines="0" zoomScale="160" zoomScaleNormal="160" zoomScaleSheetLayoutView="120" workbookViewId="0"/>
  </sheetViews>
  <sheetFormatPr defaultRowHeight="10.199999999999999" x14ac:dyDescent="0.2"/>
  <cols>
    <col min="1" max="1" width="2.7109375" style="5" customWidth="1"/>
    <col min="2" max="2" width="8.7109375" style="4" customWidth="1"/>
    <col min="3" max="3" width="8.7109375" style="12" customWidth="1"/>
    <col min="4" max="5" width="8.7109375" style="6" customWidth="1"/>
    <col min="6" max="6" width="2.7109375" style="6" customWidth="1"/>
    <col min="7" max="7" width="8.7109375" style="6" customWidth="1"/>
    <col min="8" max="10" width="10.7109375" style="6" customWidth="1"/>
    <col min="11" max="16384" width="9.140625" style="6"/>
  </cols>
  <sheetData>
    <row r="1" spans="1:10" x14ac:dyDescent="0.2">
      <c r="C1" s="6"/>
    </row>
    <row r="2" spans="1:10" x14ac:dyDescent="0.2">
      <c r="B2" s="7" t="s">
        <v>3</v>
      </c>
      <c r="C2" s="25"/>
      <c r="D2" s="26"/>
      <c r="E2" s="25"/>
    </row>
    <row r="3" spans="1:10" s="8" customFormat="1" x14ac:dyDescent="0.2">
      <c r="A3" s="23"/>
      <c r="B3" s="21"/>
      <c r="C3" s="22"/>
      <c r="D3" s="22"/>
      <c r="E3" s="22"/>
      <c r="F3" s="22"/>
      <c r="G3" s="22"/>
      <c r="H3" s="22"/>
      <c r="I3" s="22"/>
      <c r="J3" s="22"/>
    </row>
    <row r="4" spans="1:10" s="10" customFormat="1" ht="10.199999999999999" customHeight="1" x14ac:dyDescent="0.2">
      <c r="A4" s="24"/>
      <c r="B4" s="9" t="s">
        <v>1</v>
      </c>
      <c r="C4" s="27"/>
      <c r="D4" s="28"/>
      <c r="E4" s="28"/>
      <c r="F4" s="28"/>
      <c r="G4" s="28"/>
      <c r="H4" s="28"/>
      <c r="I4" s="28"/>
      <c r="J4" s="28"/>
    </row>
    <row r="5" spans="1:10" ht="10.199999999999999" customHeight="1" x14ac:dyDescent="0.2">
      <c r="B5" s="20" t="s">
        <v>2</v>
      </c>
      <c r="C5" s="6"/>
    </row>
    <row r="6" spans="1:10" ht="10.199999999999999" customHeight="1" x14ac:dyDescent="0.2">
      <c r="B6" s="5"/>
      <c r="C6" s="6"/>
      <c r="G6" s="29"/>
      <c r="H6" s="13" t="s">
        <v>4</v>
      </c>
      <c r="I6" s="13" t="s">
        <v>5</v>
      </c>
      <c r="J6" s="13" t="s">
        <v>6</v>
      </c>
    </row>
    <row r="7" spans="1:10" ht="10.199999999999999" customHeight="1" x14ac:dyDescent="0.2">
      <c r="B7" s="11" t="s">
        <v>10</v>
      </c>
      <c r="C7" s="30"/>
      <c r="D7" s="19"/>
      <c r="E7" s="34">
        <v>-20</v>
      </c>
      <c r="G7" s="29"/>
      <c r="H7" s="13" t="s">
        <v>8</v>
      </c>
      <c r="I7" s="13" t="s">
        <v>8</v>
      </c>
      <c r="J7" s="13" t="s">
        <v>7</v>
      </c>
    </row>
    <row r="8" spans="1:10" ht="10.199999999999999" customHeight="1" x14ac:dyDescent="0.2">
      <c r="B8" s="11" t="s">
        <v>11</v>
      </c>
      <c r="C8" s="30"/>
      <c r="D8" s="19"/>
      <c r="E8" s="34">
        <v>5</v>
      </c>
      <c r="G8" s="14">
        <v>0</v>
      </c>
      <c r="H8" s="15">
        <f>E7</f>
        <v>-20</v>
      </c>
      <c r="I8" s="16">
        <f>+H8</f>
        <v>-20</v>
      </c>
      <c r="J8" s="17" t="str">
        <f t="shared" ref="J8:J17" si="0">IF(AND(I8&lt;0,I9&gt;0),G8+(-I8/H9),"")</f>
        <v/>
      </c>
    </row>
    <row r="9" spans="1:10" ht="10.199999999999999" customHeight="1" x14ac:dyDescent="0.2">
      <c r="B9" s="11" t="s">
        <v>9</v>
      </c>
      <c r="C9" s="31"/>
      <c r="D9" s="19"/>
      <c r="E9" s="18">
        <v>0.1</v>
      </c>
      <c r="G9" s="14">
        <f>+G8+1</f>
        <v>1</v>
      </c>
      <c r="H9" s="16">
        <f t="shared" ref="H9:H18" si="1">+$E$8/(1+$E$9)^$G9</f>
        <v>4.545454545454545</v>
      </c>
      <c r="I9" s="16">
        <f t="shared" ref="I9:I13" si="2">+I8+H9</f>
        <v>-15.454545454545455</v>
      </c>
      <c r="J9" s="17" t="str">
        <f t="shared" si="0"/>
        <v/>
      </c>
    </row>
    <row r="10" spans="1:10" ht="10.199999999999999" customHeight="1" x14ac:dyDescent="0.2">
      <c r="B10" s="5"/>
      <c r="C10" s="6"/>
      <c r="G10" s="14">
        <f t="shared" ref="G10:G18" si="3">+G9+1</f>
        <v>2</v>
      </c>
      <c r="H10" s="16">
        <f t="shared" si="1"/>
        <v>4.1322314049586772</v>
      </c>
      <c r="I10" s="16">
        <f t="shared" si="2"/>
        <v>-11.322314049586778</v>
      </c>
      <c r="J10" s="17" t="str">
        <f t="shared" si="0"/>
        <v/>
      </c>
    </row>
    <row r="11" spans="1:10" ht="10.199999999999999" customHeight="1" x14ac:dyDescent="0.2">
      <c r="B11" s="5"/>
      <c r="C11" s="6"/>
      <c r="G11" s="14">
        <f t="shared" si="3"/>
        <v>3</v>
      </c>
      <c r="H11" s="16">
        <f t="shared" si="1"/>
        <v>3.7565740045078875</v>
      </c>
      <c r="I11" s="16">
        <f t="shared" si="2"/>
        <v>-7.5657400450788899</v>
      </c>
      <c r="J11" s="17" t="str">
        <f t="shared" si="0"/>
        <v/>
      </c>
    </row>
    <row r="12" spans="1:10" ht="10.199999999999999" customHeight="1" x14ac:dyDescent="0.2">
      <c r="B12" s="5"/>
      <c r="C12" s="6"/>
      <c r="G12" s="14">
        <f t="shared" si="3"/>
        <v>4</v>
      </c>
      <c r="H12" s="16">
        <f t="shared" si="1"/>
        <v>3.4150672768253525</v>
      </c>
      <c r="I12" s="16">
        <f t="shared" si="2"/>
        <v>-4.1506727682535374</v>
      </c>
      <c r="J12" s="17" t="str">
        <f t="shared" si="0"/>
        <v/>
      </c>
    </row>
    <row r="13" spans="1:10" ht="10.199999999999999" customHeight="1" x14ac:dyDescent="0.2">
      <c r="B13" s="5"/>
      <c r="C13" s="6"/>
      <c r="G13" s="14">
        <f t="shared" si="3"/>
        <v>5</v>
      </c>
      <c r="H13" s="16">
        <f t="shared" si="1"/>
        <v>3.1046066152957748</v>
      </c>
      <c r="I13" s="16">
        <f t="shared" si="2"/>
        <v>-1.0460661529577626</v>
      </c>
      <c r="J13" s="17">
        <f t="shared" si="0"/>
        <v>5.3706340000000017</v>
      </c>
    </row>
    <row r="14" spans="1:10" ht="10.199999999999999" customHeight="1" x14ac:dyDescent="0.2">
      <c r="B14" s="5"/>
      <c r="C14" s="6"/>
      <c r="G14" s="14">
        <f t="shared" si="3"/>
        <v>6</v>
      </c>
      <c r="H14" s="16">
        <f t="shared" si="1"/>
        <v>2.822369650268886</v>
      </c>
      <c r="I14" s="16">
        <f t="shared" ref="I14:I16" si="4">+I13+H14</f>
        <v>1.7763034973111234</v>
      </c>
      <c r="J14" s="17" t="str">
        <f t="shared" si="0"/>
        <v/>
      </c>
    </row>
    <row r="15" spans="1:10" ht="10.199999999999999" customHeight="1" x14ac:dyDescent="0.2">
      <c r="B15" s="5"/>
      <c r="C15" s="6"/>
      <c r="G15" s="14">
        <f t="shared" si="3"/>
        <v>7</v>
      </c>
      <c r="H15" s="16">
        <f t="shared" si="1"/>
        <v>2.5657905911535321</v>
      </c>
      <c r="I15" s="16">
        <f t="shared" si="4"/>
        <v>4.3420940884646555</v>
      </c>
      <c r="J15" s="17" t="str">
        <f t="shared" si="0"/>
        <v/>
      </c>
    </row>
    <row r="16" spans="1:10" ht="10.199999999999999" customHeight="1" x14ac:dyDescent="0.2">
      <c r="B16" s="5"/>
      <c r="C16" s="6"/>
      <c r="G16" s="14">
        <f t="shared" si="3"/>
        <v>8</v>
      </c>
      <c r="H16" s="16">
        <f t="shared" si="1"/>
        <v>2.3325369010486661</v>
      </c>
      <c r="I16" s="16">
        <f t="shared" si="4"/>
        <v>6.6746309895133216</v>
      </c>
      <c r="J16" s="17" t="str">
        <f t="shared" si="0"/>
        <v/>
      </c>
    </row>
    <row r="17" spans="2:10" ht="10.199999999999999" customHeight="1" x14ac:dyDescent="0.2">
      <c r="B17" s="5"/>
      <c r="C17" s="6"/>
      <c r="G17" s="14">
        <f t="shared" si="3"/>
        <v>9</v>
      </c>
      <c r="H17" s="16">
        <f t="shared" si="1"/>
        <v>2.1204880918624234</v>
      </c>
      <c r="I17" s="16">
        <f t="shared" ref="I17:I18" si="5">+I16+H17</f>
        <v>8.7951190813757449</v>
      </c>
      <c r="J17" s="17" t="str">
        <f t="shared" si="0"/>
        <v/>
      </c>
    </row>
    <row r="18" spans="2:10" ht="10.199999999999999" customHeight="1" x14ac:dyDescent="0.2">
      <c r="B18" s="5"/>
      <c r="C18" s="6"/>
      <c r="G18" s="14">
        <f t="shared" si="3"/>
        <v>10</v>
      </c>
      <c r="H18" s="16">
        <f t="shared" si="1"/>
        <v>1.9277164471476573</v>
      </c>
      <c r="I18" s="16">
        <f t="shared" si="5"/>
        <v>10.722835528523403</v>
      </c>
      <c r="J18" s="17" t="str">
        <f>IF(AND(I18&lt;0,D22&gt;0),G18+(-I18/C22),"")</f>
        <v/>
      </c>
    </row>
    <row r="19" spans="2:10" ht="10.199999999999999" customHeight="1" x14ac:dyDescent="0.2">
      <c r="B19" s="5"/>
      <c r="C19" s="6"/>
    </row>
    <row r="20" spans="2:10" ht="10.199999999999999" customHeight="1" x14ac:dyDescent="0.2">
      <c r="B20" s="5"/>
      <c r="C20" s="6"/>
    </row>
    <row r="21" spans="2:10" ht="10.199999999999999" customHeight="1" x14ac:dyDescent="0.2">
      <c r="B21" s="5"/>
      <c r="C21" s="6"/>
    </row>
    <row r="22" spans="2:10" ht="10.199999999999999" customHeight="1" x14ac:dyDescent="0.2"/>
  </sheetData>
  <conditionalFormatting sqref="J8:J18">
    <cfRule type="top10" dxfId="0" priority="1" rank="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2022-02-20T21:28:30Z</dcterms:created>
  <dcterms:modified xsi:type="dcterms:W3CDTF">2022-03-30T16:48:07Z</dcterms:modified>
</cp:coreProperties>
</file>