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409ADCA2-8CDB-42BE-AF77-6B61ED93E262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 s="1"/>
  <c r="F7" i="1"/>
  <c r="F8" i="1" s="1"/>
  <c r="D8" i="1"/>
  <c r="D11" i="1" s="1"/>
  <c r="E9" i="1"/>
  <c r="F9" i="1"/>
  <c r="E10" i="1"/>
  <c r="E19" i="1" s="1"/>
  <c r="F10" i="1"/>
  <c r="F19" i="1" s="1"/>
  <c r="E12" i="1"/>
  <c r="F12" i="1"/>
  <c r="D19" i="1"/>
  <c r="F11" i="1" l="1"/>
  <c r="F23" i="1" s="1"/>
  <c r="E11" i="1"/>
  <c r="E23" i="1" s="1"/>
  <c r="D18" i="1"/>
  <c r="D20" i="1" s="1"/>
  <c r="D22" i="1" s="1"/>
  <c r="D13" i="1"/>
  <c r="D23" i="1"/>
  <c r="E13" i="1" l="1"/>
  <c r="E14" i="1" s="1"/>
  <c r="E15" i="1" s="1"/>
  <c r="E24" i="1" s="1"/>
  <c r="E18" i="1"/>
  <c r="E20" i="1" s="1"/>
  <c r="E22" i="1" s="1"/>
  <c r="F13" i="1"/>
  <c r="F14" i="1" s="1"/>
  <c r="F15" i="1" s="1"/>
  <c r="F24" i="1" s="1"/>
  <c r="F18" i="1"/>
  <c r="F20" i="1" s="1"/>
  <c r="F22" i="1" s="1"/>
  <c r="D14" i="1"/>
  <c r="D15" i="1" s="1"/>
  <c r="D24" i="1" s="1"/>
</calcChain>
</file>

<file path=xl/sharedStrings.xml><?xml version="1.0" encoding="utf-8"?>
<sst xmlns="http://schemas.openxmlformats.org/spreadsheetml/2006/main" count="31" uniqueCount="31">
  <si>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</si>
  <si>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</si>
  <si>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</si>
  <si>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</si>
  <si>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</si>
  <si>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</si>
  <si>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</si>
  <si>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</si>
  <si>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EBITDA Margin</t>
  </si>
  <si>
    <t>EBITDA</t>
  </si>
  <si>
    <t>EBIT</t>
  </si>
  <si>
    <t>EBITDA Reconciliation</t>
  </si>
  <si>
    <t>Net Income</t>
  </si>
  <si>
    <t>Pre-Tax Income (EBT)</t>
  </si>
  <si>
    <t>Operating Profit (EBIT)</t>
  </si>
  <si>
    <t>Gross Profit</t>
  </si>
  <si>
    <t>Revenue</t>
  </si>
  <si>
    <t>Company C</t>
  </si>
  <si>
    <t>Company B</t>
  </si>
  <si>
    <t>Company A</t>
  </si>
  <si>
    <t>EBITDA Margin (%)</t>
  </si>
  <si>
    <t>Operating Margin (%)</t>
  </si>
  <si>
    <t>Net Margin (%)</t>
  </si>
  <si>
    <t>Less: COGS</t>
  </si>
  <si>
    <t>Less: SG&amp;A</t>
  </si>
  <si>
    <t>Less: D&amp;A</t>
  </si>
  <si>
    <t>Less: Interest Expense</t>
  </si>
  <si>
    <t>Less: Taxes</t>
  </si>
  <si>
    <t>Plus: D&amp;A</t>
  </si>
  <si>
    <t>EBITDA Margin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</si>
  <si>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EBITDA Margin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</si>
</sst>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7" formatCode="#,##0.0%_);\(#,##0.0%\);\-\-_);@_)"/>
    <numFmt numFmtId="168" formatCode="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u/>
      <sz val="10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22" fillId="0" borderId="21" xfId="0" applyNumberFormat="1" applyFont="1" applyBorder="1" applyAlignment="1">
      <alignment horizontal="right"/>
    </xf>
    <xf numFmtId="164" fontId="22" fillId="0" borderId="21" xfId="0" applyNumberFormat="1" applyFont="1" applyBorder="1" applyAlignment="1">
      <alignment horizontal="right"/>
    </xf>
    <xf numFmtId="168" fontId="22" fillId="0" borderId="21" xfId="0" quotePrefix="1" applyNumberFormat="1" applyFont="1" applyBorder="1" applyAlignment="1">
      <alignment horizontal="left"/>
    </xf>
    <xf numFmtId="164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8" fontId="24" fillId="0" borderId="0" xfId="0" applyNumberFormat="1" applyFont="1" applyAlignment="1">
      <alignment horizontal="right"/>
    </xf>
    <xf numFmtId="168" fontId="0" fillId="0" borderId="0" xfId="0" quotePrefix="1" applyNumberFormat="1" applyFont="1" applyAlignment="1">
      <alignment horizontal="left"/>
    </xf>
    <xf numFmtId="164" fontId="0" fillId="0" borderId="0" xfId="0" quotePrefix="1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8" fontId="24" fillId="0" borderId="0" xfId="0" quotePrefix="1" applyNumberFormat="1" applyFont="1" applyAlignment="1">
      <alignment horizontal="left"/>
    </xf>
    <xf numFmtId="164" fontId="0" fillId="0" borderId="0" xfId="0" quotePrefix="1" applyNumberFormat="1" applyFont="1" applyAlignment="1">
      <alignment horizontal="center"/>
    </xf>
    <xf numFmtId="164" fontId="22" fillId="9" borderId="0" xfId="0" quotePrefix="1" applyNumberFormat="1" applyFont="1" applyFill="1" applyAlignment="1"/>
    <xf numFmtId="49" fontId="0" fillId="13" borderId="22" xfId="0" quotePrefix="1" applyNumberFormat="1" applyFont="1" applyFill="1" applyBorder="1" applyAlignment="1">
      <alignment horizontal="center"/>
    </xf>
    <xf numFmtId="49" fontId="0" fillId="14" borderId="22" xfId="0" quotePrefix="1" applyNumberFormat="1" applyFont="1" applyFill="1" applyBorder="1" applyAlignment="1">
      <alignment horizontal="center"/>
    </xf>
    <xf numFmtId="49" fontId="0" fillId="15" borderId="22" xfId="0" quotePrefix="1" applyNumberFormat="1" applyFont="1" applyFill="1" applyBorder="1" applyAlignment="1">
      <alignment horizontal="center"/>
    </xf>
    <xf numFmtId="168" fontId="22" fillId="12" borderId="18" xfId="0" quotePrefix="1" applyNumberFormat="1" applyFont="1" applyFill="1" applyBorder="1" applyAlignment="1">
      <alignment horizontal="left"/>
    </xf>
    <xf numFmtId="164" fontId="22" fillId="12" borderId="19" xfId="0" applyNumberFormat="1" applyFont="1" applyFill="1" applyBorder="1" applyAlignment="1">
      <alignment horizontal="right"/>
    </xf>
    <xf numFmtId="167" fontId="22" fillId="12" borderId="19" xfId="0" applyNumberFormat="1" applyFont="1" applyFill="1" applyBorder="1" applyAlignment="1">
      <alignment horizontal="right"/>
    </xf>
    <xf numFmtId="167" fontId="22" fillId="12" borderId="20" xfId="0" applyNumberFormat="1" applyFont="1" applyFill="1" applyBorder="1" applyAlignment="1">
      <alignment horizontal="righ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ebitda-margin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29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30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6exOk8C2bnsmUVva2tS/veYVP/8dXWk6bwRU/C4xlqi2bW2zeCgUiKJmhN68VuQy8tcQcKR0tAT1/vcjtsIp7A==" saltValue="lXb4oY8+b+Sx+vhYjra8t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EBITDA Margi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24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6" width="12.77734375" style="30" customWidth="1"/>
    <col min="7" max="16384" width="10.77734375" style="30"/>
  </cols>
  <sheetData>
    <row r="2" spans="2:6" s="31" customFormat="1" ht="13.2" customHeight="1" x14ac:dyDescent="0.25">
      <c r="B2" s="69" t="s">
        <v>8</v>
      </c>
      <c r="C2" s="32"/>
      <c r="D2" s="32"/>
      <c r="E2" s="32"/>
      <c r="F2" s="32"/>
    </row>
    <row r="3" spans="2:6" ht="13.2" customHeight="1" x14ac:dyDescent="0.25">
      <c r="B3" s="33" t="s">
        <v>7</v>
      </c>
      <c r="C3" s="33"/>
      <c r="D3" s="70" t="s">
        <v>19</v>
      </c>
      <c r="E3" s="71" t="s">
        <v>18</v>
      </c>
      <c r="F3" s="72" t="s">
        <v>17</v>
      </c>
    </row>
    <row r="4" spans="2:6" ht="13.2" customHeight="1" x14ac:dyDescent="0.25">
      <c r="B4" s="61"/>
      <c r="C4" s="60"/>
    </row>
    <row r="5" spans="2:6" ht="13.2" customHeight="1" x14ac:dyDescent="0.25">
      <c r="B5" s="62"/>
      <c r="C5" s="64"/>
      <c r="D5" s="68"/>
      <c r="E5" s="68"/>
      <c r="F5" s="68"/>
    </row>
    <row r="6" spans="2:6" ht="13.2" customHeight="1" x14ac:dyDescent="0.25">
      <c r="B6" s="62" t="s">
        <v>16</v>
      </c>
      <c r="C6" s="64"/>
      <c r="D6" s="59">
        <v>100</v>
      </c>
      <c r="E6" s="59">
        <v>100</v>
      </c>
      <c r="F6" s="59">
        <v>100</v>
      </c>
    </row>
    <row r="7" spans="2:6" ht="13.2" customHeight="1" x14ac:dyDescent="0.25">
      <c r="B7" s="62" t="s">
        <v>23</v>
      </c>
      <c r="C7" s="64"/>
      <c r="D7" s="58">
        <v>-40</v>
      </c>
      <c r="E7" s="58">
        <f>+D7+10</f>
        <v>-30</v>
      </c>
      <c r="F7" s="58">
        <f>+D7-10</f>
        <v>-50</v>
      </c>
    </row>
    <row r="8" spans="2:6" ht="13.2" customHeight="1" x14ac:dyDescent="0.25">
      <c r="B8" s="57" t="s">
        <v>15</v>
      </c>
      <c r="C8" s="56"/>
      <c r="D8" s="55">
        <f>+SUM(D6:D7)</f>
        <v>60</v>
      </c>
      <c r="E8" s="55">
        <f>+SUM(E6:E7)</f>
        <v>70</v>
      </c>
      <c r="F8" s="55">
        <f>+SUM(F6:F7)</f>
        <v>50</v>
      </c>
    </row>
    <row r="9" spans="2:6" ht="13.2" customHeight="1" x14ac:dyDescent="0.25">
      <c r="B9" s="62" t="s">
        <v>24</v>
      </c>
      <c r="C9" s="64"/>
      <c r="D9" s="58">
        <v>-20</v>
      </c>
      <c r="E9" s="58">
        <f>+D9-10</f>
        <v>-30</v>
      </c>
      <c r="F9" s="58">
        <f>+D9+10</f>
        <v>-10</v>
      </c>
    </row>
    <row r="10" spans="2:6" ht="13.2" customHeight="1" x14ac:dyDescent="0.25">
      <c r="B10" s="62" t="s">
        <v>25</v>
      </c>
      <c r="C10" s="64"/>
      <c r="D10" s="58">
        <v>-5</v>
      </c>
      <c r="E10" s="58">
        <f>+D10-10</f>
        <v>-15</v>
      </c>
      <c r="F10" s="58">
        <f>+D10-5</f>
        <v>-10</v>
      </c>
    </row>
    <row r="11" spans="2:6" ht="13.2" customHeight="1" x14ac:dyDescent="0.25">
      <c r="B11" s="57" t="s">
        <v>14</v>
      </c>
      <c r="C11" s="56"/>
      <c r="D11" s="55">
        <f>+SUM(D8:D10)</f>
        <v>35</v>
      </c>
      <c r="E11" s="55">
        <f>+SUM(E8:E10)</f>
        <v>25</v>
      </c>
      <c r="F11" s="55">
        <f>+SUM(F8:F10)</f>
        <v>30</v>
      </c>
    </row>
    <row r="12" spans="2:6" ht="13.2" customHeight="1" x14ac:dyDescent="0.25">
      <c r="B12" s="62" t="s">
        <v>26</v>
      </c>
      <c r="C12" s="64"/>
      <c r="D12" s="58">
        <v>-10</v>
      </c>
      <c r="E12" s="58">
        <f>+D12-10</f>
        <v>-20</v>
      </c>
      <c r="F12" s="58">
        <f>+D12+10</f>
        <v>0</v>
      </c>
    </row>
    <row r="13" spans="2:6" ht="13.2" customHeight="1" x14ac:dyDescent="0.25">
      <c r="B13" s="57" t="s">
        <v>13</v>
      </c>
      <c r="C13" s="56"/>
      <c r="D13" s="55">
        <f>+SUM(D11:D12)</f>
        <v>25</v>
      </c>
      <c r="E13" s="55">
        <f>+SUM(E11:E12)</f>
        <v>5</v>
      </c>
      <c r="F13" s="55">
        <f>+SUM(F11:F12)</f>
        <v>30</v>
      </c>
    </row>
    <row r="14" spans="2:6" ht="13.2" customHeight="1" x14ac:dyDescent="0.25">
      <c r="B14" s="62" t="s">
        <v>27</v>
      </c>
      <c r="C14" s="64"/>
      <c r="D14" s="58">
        <f>-D13*20%</f>
        <v>-5</v>
      </c>
      <c r="E14" s="58">
        <f>-E13*30%</f>
        <v>-1.5</v>
      </c>
      <c r="F14" s="58">
        <f>-F13*25%</f>
        <v>-7.5</v>
      </c>
    </row>
    <row r="15" spans="2:6" ht="13.2" customHeight="1" x14ac:dyDescent="0.25">
      <c r="B15" s="57" t="s">
        <v>12</v>
      </c>
      <c r="C15" s="56"/>
      <c r="D15" s="55">
        <f>+SUM(D13:D14)</f>
        <v>20</v>
      </c>
      <c r="E15" s="55">
        <f>+SUM(E13:E14)</f>
        <v>3.5</v>
      </c>
      <c r="F15" s="55">
        <f>+SUM(F13:F14)</f>
        <v>22.5</v>
      </c>
    </row>
    <row r="16" spans="2:6" ht="13.2" customHeight="1" x14ac:dyDescent="0.25">
      <c r="B16" s="62"/>
      <c r="C16" s="64"/>
      <c r="D16" s="65"/>
      <c r="E16" s="65"/>
      <c r="F16" s="65"/>
    </row>
    <row r="17" spans="2:6" ht="13.2" customHeight="1" x14ac:dyDescent="0.25">
      <c r="B17" s="67" t="s">
        <v>11</v>
      </c>
      <c r="C17" s="64"/>
      <c r="D17" s="65"/>
      <c r="E17" s="65"/>
      <c r="F17" s="65"/>
    </row>
    <row r="18" spans="2:6" ht="13.2" customHeight="1" x14ac:dyDescent="0.25">
      <c r="B18" s="62" t="s">
        <v>10</v>
      </c>
      <c r="C18" s="64"/>
      <c r="D18" s="65">
        <f>+D11</f>
        <v>35</v>
      </c>
      <c r="E18" s="65">
        <f>+E11</f>
        <v>25</v>
      </c>
      <c r="F18" s="65">
        <f>+F11</f>
        <v>30</v>
      </c>
    </row>
    <row r="19" spans="2:6" ht="13.2" customHeight="1" x14ac:dyDescent="0.25">
      <c r="B19" s="62" t="s">
        <v>28</v>
      </c>
      <c r="C19" s="64"/>
      <c r="D19" s="64">
        <f>-D10</f>
        <v>5</v>
      </c>
      <c r="E19" s="64">
        <f>-E10</f>
        <v>15</v>
      </c>
      <c r="F19" s="64">
        <f>-F10</f>
        <v>10</v>
      </c>
    </row>
    <row r="20" spans="2:6" ht="13.2" customHeight="1" x14ac:dyDescent="0.25">
      <c r="B20" s="57" t="s">
        <v>9</v>
      </c>
      <c r="C20" s="56"/>
      <c r="D20" s="55">
        <f>SUM(D18:D19)</f>
        <v>40</v>
      </c>
      <c r="E20" s="55">
        <f>SUM(E18:E19)</f>
        <v>40</v>
      </c>
      <c r="F20" s="55">
        <f>SUM(F18:F19)</f>
        <v>40</v>
      </c>
    </row>
    <row r="21" spans="2:6" ht="13.2" customHeight="1" x14ac:dyDescent="0.25">
      <c r="B21" s="62"/>
      <c r="C21" s="64"/>
      <c r="D21" s="65"/>
      <c r="E21" s="65"/>
      <c r="F21" s="65"/>
    </row>
    <row r="22" spans="2:6" ht="13.2" customHeight="1" x14ac:dyDescent="0.25">
      <c r="B22" s="73" t="s">
        <v>20</v>
      </c>
      <c r="C22" s="74"/>
      <c r="D22" s="75">
        <f>+D20/D$6</f>
        <v>0.4</v>
      </c>
      <c r="E22" s="75">
        <f>+E20/E$6</f>
        <v>0.4</v>
      </c>
      <c r="F22" s="76">
        <f>+F20/F$6</f>
        <v>0.4</v>
      </c>
    </row>
    <row r="23" spans="2:6" ht="13.2" customHeight="1" x14ac:dyDescent="0.25">
      <c r="B23" s="62" t="s">
        <v>21</v>
      </c>
      <c r="C23" s="64"/>
      <c r="D23" s="66">
        <f>+D11/D$6</f>
        <v>0.35</v>
      </c>
      <c r="E23" s="66">
        <f>+E11/E$6</f>
        <v>0.25</v>
      </c>
      <c r="F23" s="66">
        <f>+F11/F$6</f>
        <v>0.3</v>
      </c>
    </row>
    <row r="24" spans="2:6" ht="13.2" customHeight="1" x14ac:dyDescent="0.25">
      <c r="B24" s="63" t="s">
        <v>22</v>
      </c>
      <c r="C24" s="64"/>
      <c r="D24" s="66">
        <f>+D15/D$6</f>
        <v>0.2</v>
      </c>
      <c r="E24" s="66">
        <f>+E15/E$6</f>
        <v>3.5000000000000003E-2</v>
      </c>
      <c r="F24" s="66">
        <f>+F15/F$6</f>
        <v>0.22500000000000001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2022-11-22T04:22:50Z</dcterms:modified>
</cp:coreProperties>
</file>