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BDF02311-658B-4FDB-83A1-10EB50FD019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7" i="1"/>
  <c r="E9" i="1" s="1"/>
  <c r="F8" i="1"/>
  <c r="E22" i="1"/>
  <c r="F22" i="1"/>
  <c r="F7" i="1" l="1"/>
  <c r="F9" i="1" s="1"/>
  <c r="F16" i="1" s="1"/>
  <c r="E11" i="1"/>
  <c r="E16" i="1"/>
  <c r="F17" i="1" l="1"/>
  <c r="F18" i="1" s="1"/>
  <c r="E17" i="1"/>
  <c r="E18" i="1" s="1"/>
  <c r="F11" i="1"/>
  <c r="F12" i="1" s="1"/>
  <c r="F23" i="1" s="1"/>
  <c r="E12" i="1"/>
  <c r="E23" i="1" s="1"/>
  <c r="E13" i="1" l="1"/>
  <c r="E21" i="1" s="1"/>
  <c r="E24" i="1" s="1"/>
  <c r="E25" i="1" s="1"/>
  <c r="E26" i="1" s="1"/>
  <c r="E28" i="1" s="1"/>
  <c r="F13" i="1"/>
  <c r="F21" i="1" s="1"/>
  <c r="F24" i="1" s="1"/>
  <c r="F25" i="1" l="1"/>
  <c r="F26" i="1" s="1"/>
  <c r="F28" i="1" s="1"/>
</calcChain>
</file>

<file path=xl/sharedStrings.xml><?xml version="1.0" encoding="utf-8"?>
<sst xmlns="http://schemas.openxmlformats.org/spreadsheetml/2006/main" count="35" uniqueCount="28">
  <si>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</si>
  <si>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</si>
  <si>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</si>
  <si>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</si>
  <si>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</si>
  <si>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</si>
  <si>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</si>
  <si>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</si>
  <si>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NOPAT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</si>
  <si>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NOPAT</t>
    </r>
  </si>
  <si>
    <t>Check</t>
  </si>
  <si>
    <t>NOPAT</t>
  </si>
  <si>
    <t>Less: Taxes</t>
  </si>
  <si>
    <t>Operating Income (EBIT)</t>
  </si>
  <si>
    <t>Plus: Taxes</t>
  </si>
  <si>
    <t>Plus: Interest Expense</t>
  </si>
  <si>
    <t>Net Income</t>
  </si>
  <si>
    <t>Pre-Tax Income (EBT)</t>
  </si>
  <si>
    <t>Less: Interest Expense</t>
  </si>
  <si>
    <t>Less: SG&amp;A</t>
  </si>
  <si>
    <t>Gross Profit</t>
  </si>
  <si>
    <t>Less: COGS</t>
  </si>
  <si>
    <t>Revenue</t>
  </si>
  <si>
    <t>Company B</t>
  </si>
  <si>
    <t>Company A</t>
  </si>
  <si>
    <t>% Rate</t>
  </si>
  <si>
    <t>NOPAT Approach #1</t>
  </si>
  <si>
    <t>NOPAT Approach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</si>
</sst>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7" formatCode="&quot;$&quot;#,##0_);\(&quot;$&quot;#,##0\)_);&quot;--&quot;_)"/>
    <numFmt numFmtId="168" formatCode="@_)"/>
    <numFmt numFmtId="170" formatCode="0.0%_);\(0.0%\)_);&quot;--&quot;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24" fillId="11" borderId="0" xfId="0" applyNumberFormat="1" applyFont="1" applyFill="1"/>
    <xf numFmtId="168" fontId="24" fillId="11" borderId="0" xfId="0" applyNumberFormat="1" applyFont="1" applyFill="1"/>
    <xf numFmtId="168" fontId="22" fillId="11" borderId="20" xfId="0" quotePrefix="1" applyNumberFormat="1" applyFont="1" applyFill="1" applyBorder="1"/>
    <xf numFmtId="168" fontId="25" fillId="11" borderId="20" xfId="0" quotePrefix="1" applyNumberFormat="1" applyFont="1" applyFill="1" applyBorder="1"/>
    <xf numFmtId="165" fontId="23" fillId="11" borderId="0" xfId="0" applyNumberFormat="1" applyFont="1" applyFill="1" applyAlignment="1">
      <alignment horizontal="right"/>
    </xf>
    <xf numFmtId="165" fontId="25" fillId="11" borderId="20" xfId="0" applyNumberFormat="1" applyFont="1" applyFill="1" applyBorder="1" applyAlignment="1">
      <alignment horizontal="right"/>
    </xf>
    <xf numFmtId="165" fontId="25" fillId="11" borderId="20" xfId="0" applyNumberFormat="1" applyFont="1" applyFill="1" applyBorder="1"/>
    <xf numFmtId="165" fontId="22" fillId="11" borderId="20" xfId="0" applyNumberFormat="1" applyFont="1" applyFill="1" applyBorder="1"/>
    <xf numFmtId="164" fontId="23" fillId="11" borderId="0" xfId="0" applyNumberFormat="1" applyFont="1" applyFill="1"/>
    <xf numFmtId="164" fontId="23" fillId="11" borderId="0" xfId="0" applyNumberFormat="1" applyFont="1" applyFill="1" applyAlignment="1">
      <alignment horizontal="right"/>
    </xf>
    <xf numFmtId="164" fontId="25" fillId="11" borderId="20" xfId="0" quotePrefix="1" applyNumberFormat="1" applyFont="1" applyFill="1" applyBorder="1"/>
    <xf numFmtId="164" fontId="25" fillId="11" borderId="20" xfId="0" applyNumberFormat="1" applyFont="1" applyFill="1" applyBorder="1"/>
    <xf numFmtId="164" fontId="22" fillId="11" borderId="20" xfId="0" applyNumberFormat="1" applyFont="1" applyFill="1" applyBorder="1"/>
    <xf numFmtId="164" fontId="24" fillId="11" borderId="0" xfId="0" applyNumberFormat="1" applyFont="1" applyFill="1"/>
    <xf numFmtId="170" fontId="23" fillId="11" borderId="2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right" vertical="top"/>
    </xf>
    <xf numFmtId="168" fontId="0" fillId="11" borderId="0" xfId="0" quotePrefix="1" applyNumberFormat="1" applyFont="1" applyFill="1"/>
    <xf numFmtId="164" fontId="0" fillId="11" borderId="0" xfId="0" quotePrefix="1" applyNumberFormat="1" applyFont="1" applyFill="1"/>
    <xf numFmtId="164" fontId="0" fillId="11" borderId="0" xfId="0" applyNumberFormat="1" applyFont="1" applyFill="1" applyAlignment="1">
      <alignment horizontal="right"/>
    </xf>
    <xf numFmtId="165" fontId="0" fillId="11" borderId="0" xfId="0" applyNumberFormat="1" applyFont="1" applyFill="1" applyAlignment="1">
      <alignment horizontal="right"/>
    </xf>
    <xf numFmtId="164" fontId="0" fillId="11" borderId="0" xfId="0" applyNumberFormat="1" applyFont="1" applyFill="1"/>
    <xf numFmtId="165" fontId="0" fillId="11" borderId="0" xfId="0" applyNumberFormat="1" applyFont="1" applyFill="1"/>
    <xf numFmtId="0" fontId="0" fillId="12" borderId="21" xfId="0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168" fontId="22" fillId="14" borderId="19" xfId="0" quotePrefix="1" applyNumberFormat="1" applyFont="1" applyFill="1" applyBorder="1" applyAlignment="1">
      <alignment horizontal="centerContinuous"/>
    </xf>
    <xf numFmtId="164" fontId="22" fillId="14" borderId="17" xfId="0" applyNumberFormat="1" applyFont="1" applyFill="1" applyBorder="1" applyAlignment="1">
      <alignment horizontal="centerContinuous"/>
    </xf>
    <xf numFmtId="164" fontId="22" fillId="14" borderId="18" xfId="0" applyNumberFormat="1" applyFont="1" applyFill="1" applyBorder="1" applyAlignment="1">
      <alignment horizontal="centerContinuous"/>
    </xf>
    <xf numFmtId="164" fontId="0" fillId="14" borderId="17" xfId="0" applyNumberFormat="1" applyFont="1" applyFill="1" applyBorder="1" applyAlignment="1">
      <alignment horizontal="centerContinuous"/>
    </xf>
    <xf numFmtId="164" fontId="0" fillId="14" borderId="18" xfId="0" applyNumberFormat="1" applyFont="1" applyFill="1" applyBorder="1" applyAlignment="1">
      <alignment horizontal="centerContinuous"/>
    </xf>
    <xf numFmtId="168" fontId="22" fillId="15" borderId="22" xfId="0" quotePrefix="1" applyNumberFormat="1" applyFont="1" applyFill="1" applyBorder="1"/>
    <xf numFmtId="164" fontId="22" fillId="15" borderId="23" xfId="0" applyNumberFormat="1" applyFont="1" applyFill="1" applyBorder="1"/>
    <xf numFmtId="165" fontId="22" fillId="15" borderId="23" xfId="0" applyNumberFormat="1" applyFont="1" applyFill="1" applyBorder="1"/>
    <xf numFmtId="165" fontId="22" fillId="15" borderId="24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opat-net-operating-profit-after-tax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eAA0pQ6OM6EtKjsmuscLCIut6lQQgHmZhaRda9nEClbzcPunw8+vHtpkLkyGtLn59fMmdsMRe7OOAgVLDqWSNg==" saltValue="/xiry7d5dMrnZB+RjFkDb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NOPA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28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6" width="12.77734375" style="30" customWidth="1"/>
    <col min="7" max="16384" width="10.77734375" style="30"/>
  </cols>
  <sheetData>
    <row r="2" spans="2:6" s="31" customFormat="1" ht="13.2" customHeight="1" x14ac:dyDescent="0.25">
      <c r="B2" s="32" t="s">
        <v>11</v>
      </c>
      <c r="C2" s="32"/>
      <c r="D2" s="32"/>
      <c r="E2" s="32"/>
      <c r="F2" s="32"/>
    </row>
    <row r="3" spans="2:6" s="31" customFormat="1" ht="13.2" customHeight="1" x14ac:dyDescent="0.25">
      <c r="B3" s="33" t="s">
        <v>7</v>
      </c>
      <c r="C3" s="33"/>
      <c r="D3" s="33"/>
      <c r="E3" s="77" t="s">
        <v>24</v>
      </c>
      <c r="F3" s="78" t="s">
        <v>23</v>
      </c>
    </row>
    <row r="4" spans="2:6" ht="13.2" customHeight="1" x14ac:dyDescent="0.25">
      <c r="B4" s="72"/>
      <c r="C4" s="72"/>
      <c r="D4" s="72"/>
      <c r="E4" s="73"/>
      <c r="F4" s="73"/>
    </row>
    <row r="5" spans="2:6" ht="13.2" customHeight="1" x14ac:dyDescent="0.25">
      <c r="B5" s="71" t="s">
        <v>22</v>
      </c>
      <c r="C5" s="72"/>
      <c r="D5" s="72"/>
      <c r="E5" s="59">
        <v>300</v>
      </c>
      <c r="F5" s="74">
        <f>+E5</f>
        <v>300</v>
      </c>
    </row>
    <row r="6" spans="2:6" ht="13.2" customHeight="1" x14ac:dyDescent="0.25">
      <c r="B6" s="71" t="s">
        <v>21</v>
      </c>
      <c r="C6" s="72"/>
      <c r="D6" s="72"/>
      <c r="E6" s="64">
        <v>-50</v>
      </c>
      <c r="F6" s="73">
        <f>+E6</f>
        <v>-50</v>
      </c>
    </row>
    <row r="7" spans="2:6" ht="13.2" customHeight="1" x14ac:dyDescent="0.25">
      <c r="B7" s="58" t="s">
        <v>20</v>
      </c>
      <c r="C7" s="65"/>
      <c r="D7" s="65"/>
      <c r="E7" s="60">
        <f>+SUM(E5:E6)</f>
        <v>250</v>
      </c>
      <c r="F7" s="60">
        <f>+SUM(F5:F6)</f>
        <v>250</v>
      </c>
    </row>
    <row r="8" spans="2:6" ht="13.2" customHeight="1" x14ac:dyDescent="0.25">
      <c r="B8" s="71" t="s">
        <v>19</v>
      </c>
      <c r="C8" s="75"/>
      <c r="D8" s="75"/>
      <c r="E8" s="63">
        <v>-40</v>
      </c>
      <c r="F8" s="75">
        <f>+E8</f>
        <v>-40</v>
      </c>
    </row>
    <row r="9" spans="2:6" ht="13.2" customHeight="1" x14ac:dyDescent="0.25">
      <c r="B9" s="58" t="s">
        <v>13</v>
      </c>
      <c r="C9" s="66"/>
      <c r="D9" s="66"/>
      <c r="E9" s="61">
        <f>+SUM(E7:E8)</f>
        <v>210</v>
      </c>
      <c r="F9" s="61">
        <f>+SUM(F7:F8)</f>
        <v>210</v>
      </c>
    </row>
    <row r="10" spans="2:6" ht="13.2" customHeight="1" x14ac:dyDescent="0.25">
      <c r="B10" s="71" t="s">
        <v>18</v>
      </c>
      <c r="C10" s="75"/>
      <c r="D10" s="75"/>
      <c r="E10" s="63">
        <v>0</v>
      </c>
      <c r="F10" s="63">
        <v>-100</v>
      </c>
    </row>
    <row r="11" spans="2:6" s="31" customFormat="1" ht="13.2" customHeight="1" x14ac:dyDescent="0.25">
      <c r="B11" s="57" t="s">
        <v>17</v>
      </c>
      <c r="C11" s="67"/>
      <c r="D11" s="67"/>
      <c r="E11" s="62">
        <f>+SUM(E9:E10)</f>
        <v>210</v>
      </c>
      <c r="F11" s="62">
        <f>+SUM(F9:F10)</f>
        <v>110</v>
      </c>
    </row>
    <row r="12" spans="2:6" ht="13.2" customHeight="1" x14ac:dyDescent="0.25">
      <c r="B12" s="71" t="s">
        <v>12</v>
      </c>
      <c r="C12" s="70" t="s">
        <v>25</v>
      </c>
      <c r="D12" s="69">
        <v>0.35</v>
      </c>
      <c r="E12" s="75">
        <f>-E11*$D$12</f>
        <v>-73.5</v>
      </c>
      <c r="F12" s="75">
        <f>-F11*$D$12</f>
        <v>-38.5</v>
      </c>
    </row>
    <row r="13" spans="2:6" ht="13.2" customHeight="1" x14ac:dyDescent="0.25">
      <c r="B13" s="57" t="s">
        <v>16</v>
      </c>
      <c r="C13" s="67"/>
      <c r="D13" s="67"/>
      <c r="E13" s="62">
        <f>SUM(E11:E12)</f>
        <v>136.5</v>
      </c>
      <c r="F13" s="62">
        <f>SUM(F11:F12)</f>
        <v>71.5</v>
      </c>
    </row>
    <row r="14" spans="2:6" ht="13.2" customHeight="1" x14ac:dyDescent="0.25">
      <c r="B14" s="75"/>
      <c r="C14" s="75"/>
      <c r="D14" s="75"/>
      <c r="E14" s="75"/>
      <c r="F14" s="75"/>
    </row>
    <row r="15" spans="2:6" ht="13.2" customHeight="1" x14ac:dyDescent="0.25">
      <c r="B15" s="79" t="s">
        <v>26</v>
      </c>
      <c r="C15" s="80"/>
      <c r="D15" s="80"/>
      <c r="E15" s="80"/>
      <c r="F15" s="81"/>
    </row>
    <row r="16" spans="2:6" ht="13.2" customHeight="1" x14ac:dyDescent="0.25">
      <c r="B16" s="71" t="s">
        <v>13</v>
      </c>
      <c r="C16" s="75"/>
      <c r="D16" s="75"/>
      <c r="E16" s="76">
        <f>+E9</f>
        <v>210</v>
      </c>
      <c r="F16" s="76">
        <f>+F9</f>
        <v>210</v>
      </c>
    </row>
    <row r="17" spans="2:6" ht="13.2" customHeight="1" x14ac:dyDescent="0.25">
      <c r="B17" s="71" t="s">
        <v>12</v>
      </c>
      <c r="C17" s="75"/>
      <c r="D17" s="75"/>
      <c r="E17" s="75">
        <f>-$D$12*E16</f>
        <v>-73.5</v>
      </c>
      <c r="F17" s="75">
        <f>-$D$12*F16</f>
        <v>-73.5</v>
      </c>
    </row>
    <row r="18" spans="2:6" ht="13.2" customHeight="1" x14ac:dyDescent="0.25">
      <c r="B18" s="84" t="s">
        <v>11</v>
      </c>
      <c r="C18" s="85"/>
      <c r="D18" s="85"/>
      <c r="E18" s="86">
        <f>SUM(E16:E17)</f>
        <v>136.5</v>
      </c>
      <c r="F18" s="87">
        <f t="shared" ref="F18" si="0">SUM(F16:F17)</f>
        <v>136.5</v>
      </c>
    </row>
    <row r="19" spans="2:6" ht="13.2" customHeight="1" x14ac:dyDescent="0.25">
      <c r="B19" s="75"/>
      <c r="C19" s="75"/>
      <c r="D19" s="75"/>
      <c r="E19" s="75"/>
      <c r="F19" s="75"/>
    </row>
    <row r="20" spans="2:6" ht="13.2" customHeight="1" x14ac:dyDescent="0.25">
      <c r="B20" s="79" t="s">
        <v>27</v>
      </c>
      <c r="C20" s="82"/>
      <c r="D20" s="82"/>
      <c r="E20" s="82"/>
      <c r="F20" s="83"/>
    </row>
    <row r="21" spans="2:6" ht="13.2" customHeight="1" x14ac:dyDescent="0.25">
      <c r="B21" s="71" t="s">
        <v>16</v>
      </c>
      <c r="C21" s="75"/>
      <c r="D21" s="75"/>
      <c r="E21" s="76">
        <f>+E13</f>
        <v>136.5</v>
      </c>
      <c r="F21" s="76">
        <f>+F13</f>
        <v>71.5</v>
      </c>
    </row>
    <row r="22" spans="2:6" ht="13.2" customHeight="1" x14ac:dyDescent="0.25">
      <c r="B22" s="71" t="s">
        <v>15</v>
      </c>
      <c r="C22" s="75"/>
      <c r="D22" s="75"/>
      <c r="E22" s="75">
        <f>-E10</f>
        <v>0</v>
      </c>
      <c r="F22" s="75">
        <f>-F10</f>
        <v>100</v>
      </c>
    </row>
    <row r="23" spans="2:6" ht="13.2" customHeight="1" x14ac:dyDescent="0.25">
      <c r="B23" s="71" t="s">
        <v>14</v>
      </c>
      <c r="C23" s="75"/>
      <c r="D23" s="75"/>
      <c r="E23" s="75">
        <f>-E12</f>
        <v>73.5</v>
      </c>
      <c r="F23" s="75">
        <f>-F12</f>
        <v>38.5</v>
      </c>
    </row>
    <row r="24" spans="2:6" ht="13.2" customHeight="1" x14ac:dyDescent="0.25">
      <c r="B24" s="57" t="s">
        <v>13</v>
      </c>
      <c r="C24" s="67"/>
      <c r="D24" s="67"/>
      <c r="E24" s="62">
        <f>+SUM(E21:E23)</f>
        <v>210</v>
      </c>
      <c r="F24" s="62">
        <f>+SUM(F21:F23)</f>
        <v>210</v>
      </c>
    </row>
    <row r="25" spans="2:6" ht="13.2" customHeight="1" x14ac:dyDescent="0.25">
      <c r="B25" s="71" t="s">
        <v>12</v>
      </c>
      <c r="C25" s="75"/>
      <c r="D25" s="75"/>
      <c r="E25" s="75">
        <f>-$D$12*E24</f>
        <v>-73.5</v>
      </c>
      <c r="F25" s="75">
        <f>-$D$12*F24</f>
        <v>-73.5</v>
      </c>
    </row>
    <row r="26" spans="2:6" ht="13.2" customHeight="1" x14ac:dyDescent="0.25">
      <c r="B26" s="84" t="s">
        <v>11</v>
      </c>
      <c r="C26" s="85"/>
      <c r="D26" s="85"/>
      <c r="E26" s="86">
        <f>SUM(E24:E25)</f>
        <v>136.5</v>
      </c>
      <c r="F26" s="87">
        <f>SUM(F24:F25)</f>
        <v>136.5</v>
      </c>
    </row>
    <row r="27" spans="2:6" ht="13.2" customHeight="1" x14ac:dyDescent="0.25">
      <c r="B27" s="75"/>
      <c r="C27" s="75"/>
      <c r="D27" s="75"/>
      <c r="E27" s="75"/>
      <c r="F27" s="75"/>
    </row>
    <row r="28" spans="2:6" ht="13.2" customHeight="1" x14ac:dyDescent="0.25">
      <c r="B28" s="56" t="s">
        <v>10</v>
      </c>
      <c r="C28" s="68"/>
      <c r="D28" s="68"/>
      <c r="E28" s="55">
        <f>+E18-E26</f>
        <v>0</v>
      </c>
      <c r="F28" s="55">
        <f>+F18-F26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2022-10-14T12:08:59Z</dcterms:modified>
</cp:coreProperties>
</file>