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an\Dropbox (Wall Street Prep)\Marketing\Website marketing\Blog, Newsletter, and PR articles\"/>
    </mc:Choice>
  </mc:AlternateContent>
  <bookViews>
    <workbookView xWindow="0" yWindow="0" windowWidth="28800" windowHeight="13500" xr2:uid="{222C9542-3CDB-4200-8319-183A984D50C5}"/>
  </bookViews>
  <sheets>
    <sheet name="Football" sheetId="1" r:id="rId1"/>
  </sheets>
  <externalReferences>
    <externalReference r:id="rId2"/>
    <externalReference r:id="rId3"/>
    <externalReference r:id="rId4"/>
    <externalReference r:id="rId5"/>
  </externalReferences>
  <definedNames>
    <definedName name="_fcf1">#REF!</definedName>
    <definedName name="_fcf2">#REF!</definedName>
    <definedName name="_fcf3">#REF!</definedName>
    <definedName name="_fcf4">#REF!</definedName>
    <definedName name="_fcf5">#REF!</definedName>
    <definedName name="AcqTaxRate1">[2]DataArray!$D$30</definedName>
    <definedName name="AdvisoryFees1">[2]PartnersAnalysis!$F$194</definedName>
    <definedName name="affiliates">'[3]Valuation LBO'!$D$65</definedName>
    <definedName name="amort_revolver">'[3]Valuation LBO'!$M$38</definedName>
    <definedName name="amort_senior">'[3]Valuation LBO'!$M$36</definedName>
    <definedName name="amort_sub">'[3]Valuation LBO'!$M$37</definedName>
    <definedName name="amort_year_1">'[3]Valuation LBO'!$D$90</definedName>
    <definedName name="ARselect">#REF!</definedName>
    <definedName name="beat_unlev">[4]DCF!$I$141</definedName>
    <definedName name="beta_levered">[4]DCF!$I$142</definedName>
    <definedName name="beta_observed">#REF!</definedName>
    <definedName name="beta_observed_unlevered">#REF!</definedName>
    <definedName name="beta_unlev_comps">#REF!</definedName>
    <definedName name="Capexdepmethod">#REF!</definedName>
    <definedName name="Capexlife">#REF!</definedName>
    <definedName name="capgainstax">[3]IS!$I$14</definedName>
    <definedName name="carryback">#REF!</definedName>
    <definedName name="caseinput">#REF!</definedName>
    <definedName name="circref">#REF!</definedName>
    <definedName name="cost_debt">[4]DCF!$H$127</definedName>
    <definedName name="cost_equity">[4]DCF!$H$128</definedName>
    <definedName name="costdebtfirm">#REF!</definedName>
    <definedName name="costequity">[1]DCF!$D$77</definedName>
    <definedName name="Date">#REF!</definedName>
    <definedName name="DCFPeriods">'[3]Valuation DCF'!$E$8</definedName>
    <definedName name="DealPP1">[2]DataArray!$D$7</definedName>
    <definedName name="Debt">#REF!</definedName>
    <definedName name="debt_revolver">'[3]Valuation LBO'!$M$22</definedName>
    <definedName name="debt_senior">'[3]Valuation LBO'!$M$20</definedName>
    <definedName name="debt_sub">'[3]Valuation LBO'!$M$21</definedName>
    <definedName name="debt_weight">#REF!</definedName>
    <definedName name="DebtRefinanced1">#REF!</definedName>
    <definedName name="Depmethod">#REF!</definedName>
    <definedName name="DisplayChoice">#REF!</definedName>
    <definedName name="dividends">'[3]Valuation LBO'!$D$68</definedName>
    <definedName name="Exit">'[3]Valuation LBO'!$M$43</definedName>
    <definedName name="exitequity">'[3]Valuation LBO'!$D$158</definedName>
    <definedName name="fees_revolver">'[3]Valuation LBO'!$M$34</definedName>
    <definedName name="fees_senior">'[3]Valuation LBO'!$M$32</definedName>
    <definedName name="fees_sub">'[3]Valuation LBO'!$M$33</definedName>
    <definedName name="gainloss">'[3]Valuation LBO'!$D$61</definedName>
    <definedName name="GWAmort">#REF!</definedName>
    <definedName name="GWDeduct">#REF!</definedName>
    <definedName name="GWDeductible1">[2]DataArray!$E$7</definedName>
    <definedName name="incremental_borrow_cost">[4]DCF!#REF!</definedName>
    <definedName name="interest_revolver">'[3]Valuation LBO'!$M$26</definedName>
    <definedName name="interest_senior">'[3]Valuation LBO'!$M$24</definedName>
    <definedName name="interest_sub">'[3]Valuation LBO'!$M$25</definedName>
    <definedName name="LastQ">#REF!</definedName>
    <definedName name="LBO">#REF!</definedName>
    <definedName name="lbocircref">'[3]Valuation LBO'!$G$8</definedName>
    <definedName name="lbotax">'[3]Valuation LBO'!#REF!</definedName>
    <definedName name="leverage">'[3]Valuation LBO'!$M$13</definedName>
    <definedName name="LFY">#REF!</definedName>
    <definedName name="ltm">'[3]Valuation DCF'!$E$11</definedName>
    <definedName name="Market_Equity">#REF!</definedName>
    <definedName name="Midyear">#REF!</definedName>
    <definedName name="minority">'[3]Valuation LBO'!$D$66</definedName>
    <definedName name="Net_Debt">#REF!</definedName>
    <definedName name="NOLreport">#REF!</definedName>
    <definedName name="otherincome">'[3]Valuation LBO'!$D$62</definedName>
    <definedName name="Period">#REF!</definedName>
    <definedName name="Plus1AcqTaxRate1">[2]DataArray!$D$31</definedName>
    <definedName name="Plus2AcqTaxRate1">[2]DataArray!$D$32</definedName>
    <definedName name="PPElife">#REF!</definedName>
    <definedName name="QDate">#REF!</definedName>
    <definedName name="range">#REF!</definedName>
    <definedName name="relevered_beta">[1]DCF!$M$85</definedName>
    <definedName name="risk_free_rate">#REF!</definedName>
    <definedName name="risk_premium">#REF!</definedName>
    <definedName name="rrr">'[3]Valuation LBO'!$M$45</definedName>
    <definedName name="salvage">#REF!</definedName>
    <definedName name="stub">'[3]Valuation DCF'!$E$7</definedName>
    <definedName name="Stub_year_fraction">#REF!</definedName>
    <definedName name="StubYr">#REF!</definedName>
    <definedName name="syd">#REF!</definedName>
    <definedName name="TargetOldGoodwillAmort1">[2]DataArray!$E$55</definedName>
    <definedName name="taxrate">[4]DCF!$I$127</definedName>
    <definedName name="totalcap">#REF!</definedName>
    <definedName name="TransactionDate">#REF!</definedName>
    <definedName name="transtype">'[3]Valuation LBO'!$M$12</definedName>
    <definedName name="TransWt1">[2]DataArray!$E$80</definedName>
    <definedName name="TVSelect">'[3]Valuation DCF'!$F$50</definedName>
    <definedName name="Useful_Life_of_Depreciable_PP_E">"PPElife"</definedName>
    <definedName name="wacc">#REF!</definedName>
    <definedName name="wacc1">#REF!</definedName>
    <definedName name="wacc2">#REF!</definedName>
    <definedName name="wacc3">#REF!</definedName>
    <definedName name="wacc4">#REF!</definedName>
    <definedName name="Year">#REF!</definedName>
  </definedNames>
  <calcPr calcId="171027" calcMode="autoNoTable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D11" i="1"/>
  <c r="F10" i="1"/>
  <c r="D10" i="1"/>
  <c r="F9" i="1"/>
  <c r="D9" i="1"/>
  <c r="F8" i="1"/>
  <c r="D8" i="1"/>
  <c r="F7" i="1"/>
  <c r="D7" i="1"/>
  <c r="F12" i="1" l="1"/>
</calcChain>
</file>

<file path=xl/sharedStrings.xml><?xml version="1.0" encoding="utf-8"?>
<sst xmlns="http://schemas.openxmlformats.org/spreadsheetml/2006/main" count="19" uniqueCount="19">
  <si>
    <t>Current price</t>
  </si>
  <si>
    <t>Best practices for creating football field</t>
  </si>
  <si>
    <t>ALWAYS CONFIRM THESE RANGES IN THE MODELS---&gt;</t>
  </si>
  <si>
    <t>Low</t>
  </si>
  <si>
    <t>Difference</t>
  </si>
  <si>
    <t>High</t>
  </si>
  <si>
    <t>midpoint</t>
  </si>
  <si>
    <t>Create a 3 column table identify Low, Difference between Hi/Lo and High</t>
  </si>
  <si>
    <t>Chart type: Stacked column</t>
  </si>
  <si>
    <t>DCF - 8-9% WACC / 3-5% Growth in perpetuity</t>
  </si>
  <si>
    <t>Make top and bottom stacks transparent</t>
  </si>
  <si>
    <t>DCF - 8-9% WACC / 10-14x Exit EBITDA Multiple</t>
  </si>
  <si>
    <t>Format hi/lo data labels to be base end / inside end alignment, respecitvely</t>
  </si>
  <si>
    <t>LBO - $10-$15b in Sponsor equity / 10-16% IRR @ 12x EBITDA exit</t>
  </si>
  <si>
    <t>Clear difference stack data labels</t>
  </si>
  <si>
    <t>Comps - Yr 1 EV/EBITDA</t>
  </si>
  <si>
    <t>BEFORE PASTING - CONFIRM THAT TEXT BOX AND LINE INDICATING CURRENT SHARE PRICE IS CURRENT!!</t>
  </si>
  <si>
    <t>52 week trading high/low</t>
  </si>
  <si>
    <t>Football Field Valuation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</si>
</sst>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&quot;$&quot;#,##0.00_);\(&quot;$&quot;#,##0.00\);@_)"/>
  </numFmts>
  <fonts count="9" x14ac:knownFonts="1">
    <font>
      <sz val="10"/>
      <name val="Arial"/>
    </font>
    <font>
      <sz val="10"/>
      <name val="Arial"/>
    </font>
    <font>
      <b/>
      <u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rgb="FF0000FF"/>
      <name val="Arial"/>
    </font>
    <font>
      <sz val="10"/>
      <color rgb="FF000000"/>
      <name val="Arial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/>
    <xf numFmtId="0" fontId="4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4" fontId="6" fillId="0" borderId="0" xfId="1" applyNumberFormat="1" applyFont="1"/>
    <xf numFmtId="4" fontId="7" fillId="0" borderId="0" xfId="0" applyNumberFormat="1" applyFont="1"/>
    <xf numFmtId="4" fontId="6" fillId="0" borderId="0" xfId="0" applyNumberFormat="1" applyFont="1"/>
    <xf numFmtId="165" fontId="6" fillId="0" borderId="0" xfId="0" applyNumberFormat="1" applyFont="1"/>
    <xf numFmtId="0" fontId="7" fillId="0" borderId="0" xfId="0" applyFont="1"/>
    <xf numFmtId="0" fontId="0" fillId="0" borderId="0" xfId="0" applyAlignment="1">
      <alignment horizontal="right"/>
    </xf>
    <xf numFmtId="0" fontId="0" fillId="0" borderId="4" xfId="0" applyBorder="1"/>
    <xf numFmtId="0" fontId="8" fillId="0" borderId="4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Equity value per share - Football Field</a:t>
            </a:r>
          </a:p>
        </c:rich>
      </c:tx>
      <c:layout>
        <c:manualLayout>
          <c:xMode val="edge"/>
          <c:yMode val="edge"/>
          <c:x val="0.20247295208655333"/>
          <c:y val="3.17073170731707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188562596599686E-2"/>
          <c:y val="0.1926829268292683"/>
          <c:w val="0.90417310664605877"/>
          <c:h val="0.573170731707317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Football!$C$6</c:f>
              <c:strCache>
                <c:ptCount val="1"/>
                <c:pt idx="0">
                  <c:v>Low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numFmt formatCode="\$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Football!$B$7:$B$11</c:f>
              <c:strCache>
                <c:ptCount val="5"/>
                <c:pt idx="0">
                  <c:v>52 week trading high/low</c:v>
                </c:pt>
                <c:pt idx="1">
                  <c:v>DCF - 8-9% WACC / 3-5% Growth in perpetuity</c:v>
                </c:pt>
                <c:pt idx="2">
                  <c:v>DCF - 8-9% WACC / 10-14x Exit EBITDA Multiple</c:v>
                </c:pt>
                <c:pt idx="3">
                  <c:v>LBO - $10-$15b in Sponsor equity / 10-16% IRR @ 12x EBITDA exit</c:v>
                </c:pt>
                <c:pt idx="4">
                  <c:v>Comps - Yr 1 EV/EBITDA</c:v>
                </c:pt>
              </c:strCache>
            </c:strRef>
          </c:cat>
          <c:val>
            <c:numRef>
              <c:f>Football!$C$7:$C$11</c:f>
              <c:numCache>
                <c:formatCode>#,##0.00</c:formatCode>
                <c:ptCount val="5"/>
                <c:pt idx="0">
                  <c:v>55.05</c:v>
                </c:pt>
                <c:pt idx="1">
                  <c:v>62.256893652416259</c:v>
                </c:pt>
                <c:pt idx="2">
                  <c:v>64.931859052321187</c:v>
                </c:pt>
                <c:pt idx="3">
                  <c:v>63.865778384743251</c:v>
                </c:pt>
                <c:pt idx="4">
                  <c:v>45.512238026076524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8-4B8D-B03A-30C2D60854FF}"/>
            </c:ext>
          </c:extLst>
        </c:ser>
        <c:ser>
          <c:idx val="2"/>
          <c:order val="1"/>
          <c:tx>
            <c:strRef>
              <c:f>Football!$D$6</c:f>
              <c:strCache>
                <c:ptCount val="1"/>
                <c:pt idx="0">
                  <c:v>Difference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Football!$B$7:$B$11</c:f>
              <c:strCache>
                <c:ptCount val="5"/>
                <c:pt idx="0">
                  <c:v>52 week trading high/low</c:v>
                </c:pt>
                <c:pt idx="1">
                  <c:v>DCF - 8-9% WACC / 3-5% Growth in perpetuity</c:v>
                </c:pt>
                <c:pt idx="2">
                  <c:v>DCF - 8-9% WACC / 10-14x Exit EBITDA Multiple</c:v>
                </c:pt>
                <c:pt idx="3">
                  <c:v>LBO - $10-$15b in Sponsor equity / 10-16% IRR @ 12x EBITDA exit</c:v>
                </c:pt>
                <c:pt idx="4">
                  <c:v>Comps - Yr 1 EV/EBITDA</c:v>
                </c:pt>
              </c:strCache>
            </c:strRef>
          </c:cat>
          <c:val>
            <c:numRef>
              <c:f>Football!$D$7:$D$11</c:f>
              <c:numCache>
                <c:formatCode>#,##0.00</c:formatCode>
                <c:ptCount val="5"/>
                <c:pt idx="0">
                  <c:v>31.269999999999996</c:v>
                </c:pt>
                <c:pt idx="1">
                  <c:v>44.831648557898141</c:v>
                </c:pt>
                <c:pt idx="2">
                  <c:v>25.361676033298139</c:v>
                </c:pt>
                <c:pt idx="3">
                  <c:v>9.2782986739265993</c:v>
                </c:pt>
                <c:pt idx="4">
                  <c:v>34.487761973923476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D8-4B8D-B03A-30C2D60854FF}"/>
            </c:ext>
          </c:extLst>
        </c:ser>
        <c:ser>
          <c:idx val="1"/>
          <c:order val="2"/>
          <c:tx>
            <c:strRef>
              <c:f>Football!$E$6</c:f>
              <c:strCache>
                <c:ptCount val="1"/>
                <c:pt idx="0">
                  <c:v>High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numFmt formatCode="\$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Football!$B$7:$B$11</c:f>
              <c:strCache>
                <c:ptCount val="5"/>
                <c:pt idx="0">
                  <c:v>52 week trading high/low</c:v>
                </c:pt>
                <c:pt idx="1">
                  <c:v>DCF - 8-9% WACC / 3-5% Growth in perpetuity</c:v>
                </c:pt>
                <c:pt idx="2">
                  <c:v>DCF - 8-9% WACC / 10-14x Exit EBITDA Multiple</c:v>
                </c:pt>
                <c:pt idx="3">
                  <c:v>LBO - $10-$15b in Sponsor equity / 10-16% IRR @ 12x EBITDA exit</c:v>
                </c:pt>
                <c:pt idx="4">
                  <c:v>Comps - Yr 1 EV/EBITDA</c:v>
                </c:pt>
              </c:strCache>
            </c:strRef>
          </c:cat>
          <c:val>
            <c:numRef>
              <c:f>Football!$E$7:$E$11</c:f>
              <c:numCache>
                <c:formatCode>#,##0.00</c:formatCode>
                <c:ptCount val="5"/>
                <c:pt idx="0">
                  <c:v>86.32</c:v>
                </c:pt>
                <c:pt idx="1">
                  <c:v>107.0885422103144</c:v>
                </c:pt>
                <c:pt idx="2">
                  <c:v>90.293535085619325</c:v>
                </c:pt>
                <c:pt idx="3">
                  <c:v>73.144077058669851</c:v>
                </c:pt>
                <c:pt idx="4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D8-4B8D-B03A-30C2D60854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33270488"/>
        <c:axId val="1"/>
      </c:barChart>
      <c:catAx>
        <c:axId val="633270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0"/>
          <c:min val="4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3270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99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14</xdr:row>
      <xdr:rowOff>19050</xdr:rowOff>
    </xdr:from>
    <xdr:to>
      <xdr:col>13</xdr:col>
      <xdr:colOff>228600</xdr:colOff>
      <xdr:row>38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3476021-39C8-4D40-82A8-4A4697E02F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25</xdr:row>
      <xdr:rowOff>133350</xdr:rowOff>
    </xdr:from>
    <xdr:to>
      <xdr:col>13</xdr:col>
      <xdr:colOff>142875</xdr:colOff>
      <xdr:row>25</xdr:row>
      <xdr:rowOff>133350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D71013E9-E47B-4B2B-AAE5-C95317EE14EA}"/>
            </a:ext>
          </a:extLst>
        </xdr:cNvPr>
        <xdr:cNvSpPr>
          <a:spLocks noChangeShapeType="1"/>
        </xdr:cNvSpPr>
      </xdr:nvSpPr>
      <xdr:spPr bwMode="auto">
        <a:xfrm>
          <a:off x="7981950" y="4257675"/>
          <a:ext cx="56102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571500</xdr:colOff>
      <xdr:row>20</xdr:row>
      <xdr:rowOff>76200</xdr:rowOff>
    </xdr:from>
    <xdr:to>
      <xdr:col>7</xdr:col>
      <xdr:colOff>571500</xdr:colOff>
      <xdr:row>25</xdr:row>
      <xdr:rowOff>47625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47836F77-E3DC-4939-8B65-F65429679371}"/>
            </a:ext>
          </a:extLst>
        </xdr:cNvPr>
        <xdr:cNvSpPr>
          <a:spLocks noChangeShapeType="1"/>
        </xdr:cNvSpPr>
      </xdr:nvSpPr>
      <xdr:spPr bwMode="auto">
        <a:xfrm>
          <a:off x="10363200" y="3390900"/>
          <a:ext cx="0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457200</xdr:colOff>
      <xdr:row>19</xdr:row>
      <xdr:rowOff>57150</xdr:rowOff>
    </xdr:from>
    <xdr:ext cx="1654299" cy="17056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3A2B71B8-6B10-404E-9AE0-A7EB78BED5D6}"/>
            </a:ext>
          </a:extLst>
        </xdr:cNvPr>
        <xdr:cNvSpPr txBox="1">
          <a:spLocks noChangeArrowheads="1"/>
        </xdr:cNvSpPr>
      </xdr:nvSpPr>
      <xdr:spPr bwMode="auto">
        <a:xfrm>
          <a:off x="10248900" y="3209925"/>
          <a:ext cx="1654299" cy="17056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Current share price = $80.00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an\Dropbox%20(Wall%20Street%20Prep)\Course%20Materials-%20WSP\PowerPoint%20Crash%20Course\Course-Download-Kit\PMO-updat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tan%20Feldman\My%20Documents\Wall%20Street%20Prep\Models\AccretionOne\AccretionOne\AccretionOn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Wall%20Street%20Prep\My%20Documents\Wall%20Street%20Prep\Stand%20alone%20Model%20Templates\Financial%20Statement%20Models%20with%20Valuation\Empty%20template%20wDCF%20LBO%20PG%20wLTM%20New%20New%20New%20w_AccDi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sse%20Milligan\My%20Documents\Wall%20Street%20Prep\WSP%20Training\DCF\dcfmodel%20practi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"/>
      <sheetName val="PMO"/>
      <sheetName val="LBO"/>
      <sheetName val="DCF"/>
      <sheetName val="FSM"/>
      <sheetName val="ASC"/>
      <sheetName val="CompsO"/>
      <sheetName val="Leaguetables"/>
      <sheetName val="Holdings"/>
      <sheetName val="Football"/>
      <sheetName val="Historical"/>
    </sheetNames>
    <sheetDataSet>
      <sheetData sheetId="0" refreshError="1"/>
      <sheetData sheetId="1"/>
      <sheetData sheetId="2"/>
      <sheetData sheetId="3">
        <row r="77">
          <cell r="D77">
            <v>9.36357243479429E-2</v>
          </cell>
        </row>
        <row r="85">
          <cell r="M85">
            <v>0.77226207246571488</v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  <sheetData sheetId="9">
        <row r="2">
          <cell r="C2" t="str">
            <v>Low</v>
          </cell>
          <cell r="D2" t="str">
            <v>Difference</v>
          </cell>
          <cell r="E2" t="str">
            <v>High</v>
          </cell>
        </row>
        <row r="3">
          <cell r="B3" t="str">
            <v>CL 52 week trading high/low</v>
          </cell>
          <cell r="C3">
            <v>55.05</v>
          </cell>
          <cell r="D3">
            <v>31.269999999999996</v>
          </cell>
          <cell r="E3">
            <v>86.32</v>
          </cell>
        </row>
        <row r="4">
          <cell r="B4" t="str">
            <v>DCF - 8-9% WACC / 3-5% Growth in perpetuity</v>
          </cell>
          <cell r="C4">
            <v>62.256893652416259</v>
          </cell>
          <cell r="D4">
            <v>44.831648557898141</v>
          </cell>
          <cell r="E4">
            <v>107.0885422103144</v>
          </cell>
        </row>
        <row r="5">
          <cell r="B5" t="str">
            <v>DCF - 8-9% WACC / 10-14x Exit EBITDA Multiple</v>
          </cell>
          <cell r="C5">
            <v>64.931859052321187</v>
          </cell>
          <cell r="D5">
            <v>25.361676033298139</v>
          </cell>
          <cell r="E5">
            <v>90.293535085619325</v>
          </cell>
        </row>
        <row r="6">
          <cell r="B6" t="str">
            <v>LBO - $10-$15b in Sponsor equity / 10-16% IRR @ 12x EBITDA exit</v>
          </cell>
          <cell r="C6">
            <v>63.865778384743251</v>
          </cell>
          <cell r="D6">
            <v>9.2782986739265993</v>
          </cell>
          <cell r="E6">
            <v>73.144077058669851</v>
          </cell>
        </row>
        <row r="7">
          <cell r="B7" t="str">
            <v>Comps - Yr 1 EV/EBITDA</v>
          </cell>
          <cell r="C7">
            <v>45.512238026076524</v>
          </cell>
          <cell r="D7">
            <v>34.487761973923476</v>
          </cell>
          <cell r="E7">
            <v>80</v>
          </cell>
        </row>
      </sheetData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artnersAnalysis"/>
      <sheetName val="EarningsImpactAnalysis"/>
      <sheetName val="EBITDAImpactAnalysis"/>
      <sheetName val="Standard1"/>
      <sheetName val="Standard2"/>
      <sheetName val="CapitalSensitivity"/>
      <sheetName val="PriceSensitivity"/>
      <sheetName val="Scenarios"/>
      <sheetName val="DataArray"/>
      <sheetName val="DownloadMapping"/>
      <sheetName val="DownloadMappingDSWV"/>
    </sheetNames>
    <sheetDataSet>
      <sheetData sheetId="0"/>
      <sheetData sheetId="1">
        <row r="194">
          <cell r="F19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D7" t="str">
            <v>Purchase</v>
          </cell>
          <cell r="E7" t="b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55">
          <cell r="E55">
            <v>0</v>
          </cell>
        </row>
        <row r="80">
          <cell r="E80">
            <v>0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 M&amp;A"/>
      <sheetName val="Intro"/>
      <sheetName val="Ratio Analysis"/>
      <sheetName val="IS"/>
      <sheetName val="BS"/>
      <sheetName val="CF"/>
      <sheetName val="WC"/>
      <sheetName val="PPE"/>
      <sheetName val="GW and Int'ls"/>
      <sheetName val="Def. Taxes"/>
      <sheetName val="Inv in Affiliates"/>
      <sheetName val="Other BS Items"/>
      <sheetName val="SE"/>
      <sheetName val="Shares Out."/>
      <sheetName val="Debt &amp; Interest"/>
      <sheetName val="Valuation SharesOut"/>
      <sheetName val="Valuation DCF"/>
      <sheetName val="Valuation LBO"/>
      <sheetName val="Valuation LTM"/>
      <sheetName val="Valuation Optimal WACC"/>
      <sheetName val="Notes"/>
      <sheetName val="DCF Notes"/>
    </sheetNames>
    <sheetDataSet>
      <sheetData sheetId="0" refreshError="1"/>
      <sheetData sheetId="1" refreshError="1"/>
      <sheetData sheetId="2" refreshError="1"/>
      <sheetData sheetId="3" refreshError="1">
        <row r="14">
          <cell r="I14">
            <v>0.2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7">
          <cell r="E7">
            <v>0.74794520547945198</v>
          </cell>
        </row>
        <row r="8">
          <cell r="E8">
            <v>10</v>
          </cell>
        </row>
        <row r="11">
          <cell r="E11">
            <v>1</v>
          </cell>
        </row>
        <row r="50">
          <cell r="F50">
            <v>2</v>
          </cell>
        </row>
      </sheetData>
      <sheetData sheetId="17" refreshError="1">
        <row r="8">
          <cell r="G8">
            <v>1</v>
          </cell>
        </row>
        <row r="12">
          <cell r="M12">
            <v>2</v>
          </cell>
        </row>
        <row r="13">
          <cell r="M13">
            <v>4.5</v>
          </cell>
        </row>
        <row r="20">
          <cell r="M20">
            <v>25808.574373378986</v>
          </cell>
        </row>
        <row r="21">
          <cell r="M21">
            <v>25808.574373378986</v>
          </cell>
        </row>
        <row r="22">
          <cell r="M22">
            <v>12904.287186689486</v>
          </cell>
        </row>
        <row r="24">
          <cell r="M24">
            <v>0.05</v>
          </cell>
        </row>
        <row r="25">
          <cell r="M25">
            <v>7.0000000000000007E-2</v>
          </cell>
        </row>
        <row r="26">
          <cell r="M26">
            <v>0.05</v>
          </cell>
        </row>
        <row r="32">
          <cell r="M32">
            <v>258.08574373378985</v>
          </cell>
        </row>
        <row r="33">
          <cell r="M33">
            <v>258.08574373378985</v>
          </cell>
        </row>
        <row r="34">
          <cell r="M34">
            <v>193.56430780034228</v>
          </cell>
        </row>
        <row r="36">
          <cell r="M36">
            <v>8</v>
          </cell>
        </row>
        <row r="37">
          <cell r="M37">
            <v>8</v>
          </cell>
        </row>
        <row r="38">
          <cell r="M38">
            <v>8</v>
          </cell>
        </row>
        <row r="43">
          <cell r="M43">
            <v>2010</v>
          </cell>
        </row>
        <row r="45">
          <cell r="M45">
            <v>0.25</v>
          </cell>
        </row>
        <row r="158">
          <cell r="D158">
            <v>34908.394285594404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finmodeling"/>
      <sheetName val="DCF"/>
      <sheetName val="DCF_empty"/>
      <sheetName val="pv calcs"/>
      <sheetName val="beta illustration"/>
      <sheetName val="Sheet1"/>
    </sheetNames>
    <sheetDataSet>
      <sheetData sheetId="0"/>
      <sheetData sheetId="1"/>
      <sheetData sheetId="2">
        <row r="127">
          <cell r="H127">
            <v>0.06</v>
          </cell>
          <cell r="I127">
            <v>0.30499999999999999</v>
          </cell>
        </row>
        <row r="128">
          <cell r="H128">
            <v>0.10423840162112138</v>
          </cell>
        </row>
        <row r="141">
          <cell r="I141">
            <v>0.97553719065478384</v>
          </cell>
        </row>
        <row r="142">
          <cell r="I142">
            <v>1.0804250781996465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FED82-C353-42FE-8E12-138E2AB01AA8}">
  <dimension ref="A3:O13"/>
  <sheetViews>
    <sheetView tabSelected="1" workbookViewId="0">
      <selection activeCell="P30" sqref="P30"/>
    </sheetView>
  </sheetViews>
  <sheetFormatPr defaultRowHeight="12.75" x14ac:dyDescent="0.2"/>
  <cols>
    <col min="1" max="1" width="22" customWidth="1"/>
    <col min="2" max="2" width="59" bestFit="1" customWidth="1"/>
    <col min="3" max="3" width="14.42578125" customWidth="1"/>
    <col min="258" max="258" width="22" customWidth="1"/>
    <col min="259" max="259" width="29.28515625" bestFit="1" customWidth="1"/>
    <col min="514" max="514" width="22" customWidth="1"/>
    <col min="515" max="515" width="29.28515625" bestFit="1" customWidth="1"/>
    <col min="770" max="770" width="22" customWidth="1"/>
    <col min="771" max="771" width="29.28515625" bestFit="1" customWidth="1"/>
    <col min="1026" max="1026" width="22" customWidth="1"/>
    <col min="1027" max="1027" width="29.28515625" bestFit="1" customWidth="1"/>
    <col min="1282" max="1282" width="22" customWidth="1"/>
    <col min="1283" max="1283" width="29.28515625" bestFit="1" customWidth="1"/>
    <col min="1538" max="1538" width="22" customWidth="1"/>
    <col min="1539" max="1539" width="29.28515625" bestFit="1" customWidth="1"/>
    <col min="1794" max="1794" width="22" customWidth="1"/>
    <col min="1795" max="1795" width="29.28515625" bestFit="1" customWidth="1"/>
    <col min="2050" max="2050" width="22" customWidth="1"/>
    <col min="2051" max="2051" width="29.28515625" bestFit="1" customWidth="1"/>
    <col min="2306" max="2306" width="22" customWidth="1"/>
    <col min="2307" max="2307" width="29.28515625" bestFit="1" customWidth="1"/>
    <col min="2562" max="2562" width="22" customWidth="1"/>
    <col min="2563" max="2563" width="29.28515625" bestFit="1" customWidth="1"/>
    <col min="2818" max="2818" width="22" customWidth="1"/>
    <col min="2819" max="2819" width="29.28515625" bestFit="1" customWidth="1"/>
    <col min="3074" max="3074" width="22" customWidth="1"/>
    <col min="3075" max="3075" width="29.28515625" bestFit="1" customWidth="1"/>
    <col min="3330" max="3330" width="22" customWidth="1"/>
    <col min="3331" max="3331" width="29.28515625" bestFit="1" customWidth="1"/>
    <col min="3586" max="3586" width="22" customWidth="1"/>
    <col min="3587" max="3587" width="29.28515625" bestFit="1" customWidth="1"/>
    <col min="3842" max="3842" width="22" customWidth="1"/>
    <col min="3843" max="3843" width="29.28515625" bestFit="1" customWidth="1"/>
    <col min="4098" max="4098" width="22" customWidth="1"/>
    <col min="4099" max="4099" width="29.28515625" bestFit="1" customWidth="1"/>
    <col min="4354" max="4354" width="22" customWidth="1"/>
    <col min="4355" max="4355" width="29.28515625" bestFit="1" customWidth="1"/>
    <col min="4610" max="4610" width="22" customWidth="1"/>
    <col min="4611" max="4611" width="29.28515625" bestFit="1" customWidth="1"/>
    <col min="4866" max="4866" width="22" customWidth="1"/>
    <col min="4867" max="4867" width="29.28515625" bestFit="1" customWidth="1"/>
    <col min="5122" max="5122" width="22" customWidth="1"/>
    <col min="5123" max="5123" width="29.28515625" bestFit="1" customWidth="1"/>
    <col min="5378" max="5378" width="22" customWidth="1"/>
    <col min="5379" max="5379" width="29.28515625" bestFit="1" customWidth="1"/>
    <col min="5634" max="5634" width="22" customWidth="1"/>
    <col min="5635" max="5635" width="29.28515625" bestFit="1" customWidth="1"/>
    <col min="5890" max="5890" width="22" customWidth="1"/>
    <col min="5891" max="5891" width="29.28515625" bestFit="1" customWidth="1"/>
    <col min="6146" max="6146" width="22" customWidth="1"/>
    <col min="6147" max="6147" width="29.28515625" bestFit="1" customWidth="1"/>
    <col min="6402" max="6402" width="22" customWidth="1"/>
    <col min="6403" max="6403" width="29.28515625" bestFit="1" customWidth="1"/>
    <col min="6658" max="6658" width="22" customWidth="1"/>
    <col min="6659" max="6659" width="29.28515625" bestFit="1" customWidth="1"/>
    <col min="6914" max="6914" width="22" customWidth="1"/>
    <col min="6915" max="6915" width="29.28515625" bestFit="1" customWidth="1"/>
    <col min="7170" max="7170" width="22" customWidth="1"/>
    <col min="7171" max="7171" width="29.28515625" bestFit="1" customWidth="1"/>
    <col min="7426" max="7426" width="22" customWidth="1"/>
    <col min="7427" max="7427" width="29.28515625" bestFit="1" customWidth="1"/>
    <col min="7682" max="7682" width="22" customWidth="1"/>
    <col min="7683" max="7683" width="29.28515625" bestFit="1" customWidth="1"/>
    <col min="7938" max="7938" width="22" customWidth="1"/>
    <col min="7939" max="7939" width="29.28515625" bestFit="1" customWidth="1"/>
    <col min="8194" max="8194" width="22" customWidth="1"/>
    <col min="8195" max="8195" width="29.28515625" bestFit="1" customWidth="1"/>
    <col min="8450" max="8450" width="22" customWidth="1"/>
    <col min="8451" max="8451" width="29.28515625" bestFit="1" customWidth="1"/>
    <col min="8706" max="8706" width="22" customWidth="1"/>
    <col min="8707" max="8707" width="29.28515625" bestFit="1" customWidth="1"/>
    <col min="8962" max="8962" width="22" customWidth="1"/>
    <col min="8963" max="8963" width="29.28515625" bestFit="1" customWidth="1"/>
    <col min="9218" max="9218" width="22" customWidth="1"/>
    <col min="9219" max="9219" width="29.28515625" bestFit="1" customWidth="1"/>
    <col min="9474" max="9474" width="22" customWidth="1"/>
    <col min="9475" max="9475" width="29.28515625" bestFit="1" customWidth="1"/>
    <col min="9730" max="9730" width="22" customWidth="1"/>
    <col min="9731" max="9731" width="29.28515625" bestFit="1" customWidth="1"/>
    <col min="9986" max="9986" width="22" customWidth="1"/>
    <col min="9987" max="9987" width="29.28515625" bestFit="1" customWidth="1"/>
    <col min="10242" max="10242" width="22" customWidth="1"/>
    <col min="10243" max="10243" width="29.28515625" bestFit="1" customWidth="1"/>
    <col min="10498" max="10498" width="22" customWidth="1"/>
    <col min="10499" max="10499" width="29.28515625" bestFit="1" customWidth="1"/>
    <col min="10754" max="10754" width="22" customWidth="1"/>
    <col min="10755" max="10755" width="29.28515625" bestFit="1" customWidth="1"/>
    <col min="11010" max="11010" width="22" customWidth="1"/>
    <col min="11011" max="11011" width="29.28515625" bestFit="1" customWidth="1"/>
    <col min="11266" max="11266" width="22" customWidth="1"/>
    <col min="11267" max="11267" width="29.28515625" bestFit="1" customWidth="1"/>
    <col min="11522" max="11522" width="22" customWidth="1"/>
    <col min="11523" max="11523" width="29.28515625" bestFit="1" customWidth="1"/>
    <col min="11778" max="11778" width="22" customWidth="1"/>
    <col min="11779" max="11779" width="29.28515625" bestFit="1" customWidth="1"/>
    <col min="12034" max="12034" width="22" customWidth="1"/>
    <col min="12035" max="12035" width="29.28515625" bestFit="1" customWidth="1"/>
    <col min="12290" max="12290" width="22" customWidth="1"/>
    <col min="12291" max="12291" width="29.28515625" bestFit="1" customWidth="1"/>
    <col min="12546" max="12546" width="22" customWidth="1"/>
    <col min="12547" max="12547" width="29.28515625" bestFit="1" customWidth="1"/>
    <col min="12802" max="12802" width="22" customWidth="1"/>
    <col min="12803" max="12803" width="29.28515625" bestFit="1" customWidth="1"/>
    <col min="13058" max="13058" width="22" customWidth="1"/>
    <col min="13059" max="13059" width="29.28515625" bestFit="1" customWidth="1"/>
    <col min="13314" max="13314" width="22" customWidth="1"/>
    <col min="13315" max="13315" width="29.28515625" bestFit="1" customWidth="1"/>
    <col min="13570" max="13570" width="22" customWidth="1"/>
    <col min="13571" max="13571" width="29.28515625" bestFit="1" customWidth="1"/>
    <col min="13826" max="13826" width="22" customWidth="1"/>
    <col min="13827" max="13827" width="29.28515625" bestFit="1" customWidth="1"/>
    <col min="14082" max="14082" width="22" customWidth="1"/>
    <col min="14083" max="14083" width="29.28515625" bestFit="1" customWidth="1"/>
    <col min="14338" max="14338" width="22" customWidth="1"/>
    <col min="14339" max="14339" width="29.28515625" bestFit="1" customWidth="1"/>
    <col min="14594" max="14594" width="22" customWidth="1"/>
    <col min="14595" max="14595" width="29.28515625" bestFit="1" customWidth="1"/>
    <col min="14850" max="14850" width="22" customWidth="1"/>
    <col min="14851" max="14851" width="29.28515625" bestFit="1" customWidth="1"/>
    <col min="15106" max="15106" width="22" customWidth="1"/>
    <col min="15107" max="15107" width="29.28515625" bestFit="1" customWidth="1"/>
    <col min="15362" max="15362" width="22" customWidth="1"/>
    <col min="15363" max="15363" width="29.28515625" bestFit="1" customWidth="1"/>
    <col min="15618" max="15618" width="22" customWidth="1"/>
    <col min="15619" max="15619" width="29.28515625" bestFit="1" customWidth="1"/>
    <col min="15874" max="15874" width="22" customWidth="1"/>
    <col min="15875" max="15875" width="29.28515625" bestFit="1" customWidth="1"/>
    <col min="16130" max="16130" width="22" customWidth="1"/>
    <col min="16131" max="16131" width="29.28515625" bestFit="1" customWidth="1"/>
  </cols>
  <sheetData>
    <row r="3" spans="1:15" ht="18.75" thickBot="1" x14ac:dyDescent="0.3">
      <c r="B3" s="15" t="s">
        <v>18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5" spans="1:15" x14ac:dyDescent="0.2">
      <c r="B5" t="s">
        <v>0</v>
      </c>
      <c r="C5" s="11">
        <v>80</v>
      </c>
      <c r="H5" s="1" t="s">
        <v>1</v>
      </c>
    </row>
    <row r="6" spans="1:15" x14ac:dyDescent="0.2">
      <c r="A6" s="2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H6" t="s">
        <v>7</v>
      </c>
    </row>
    <row r="7" spans="1:15" x14ac:dyDescent="0.2">
      <c r="A7" s="3"/>
      <c r="B7" s="12" t="s">
        <v>17</v>
      </c>
      <c r="C7" s="8">
        <v>55.05</v>
      </c>
      <c r="D7" s="9">
        <f>E7-C7</f>
        <v>31.269999999999996</v>
      </c>
      <c r="E7" s="8">
        <v>86.32</v>
      </c>
      <c r="F7" s="9">
        <f>AVERAGE(E7,C7)</f>
        <v>70.685000000000002</v>
      </c>
      <c r="H7" t="s">
        <v>8</v>
      </c>
    </row>
    <row r="8" spans="1:15" x14ac:dyDescent="0.2">
      <c r="A8" s="3"/>
      <c r="B8" s="12" t="s">
        <v>9</v>
      </c>
      <c r="C8" s="8">
        <v>62.256893652416259</v>
      </c>
      <c r="D8" s="9">
        <f>E8-C8</f>
        <v>44.831648557898141</v>
      </c>
      <c r="E8" s="8">
        <v>107.0885422103144</v>
      </c>
      <c r="F8" s="9">
        <f>AVERAGE(E8,C8)</f>
        <v>84.672717931365327</v>
      </c>
      <c r="H8" t="s">
        <v>10</v>
      </c>
    </row>
    <row r="9" spans="1:15" x14ac:dyDescent="0.2">
      <c r="A9" s="3"/>
      <c r="B9" s="12" t="s">
        <v>11</v>
      </c>
      <c r="C9" s="8">
        <v>64.931859052321187</v>
      </c>
      <c r="D9" s="9">
        <f>E9-C9</f>
        <v>25.361676033298139</v>
      </c>
      <c r="E9" s="8">
        <v>90.293535085619325</v>
      </c>
      <c r="F9" s="9">
        <f>AVERAGE(E9,C9)</f>
        <v>77.612697068970249</v>
      </c>
      <c r="H9" t="s">
        <v>12</v>
      </c>
    </row>
    <row r="10" spans="1:15" x14ac:dyDescent="0.2">
      <c r="A10" s="3"/>
      <c r="B10" s="12" t="s">
        <v>13</v>
      </c>
      <c r="C10" s="8">
        <v>63.865778384743251</v>
      </c>
      <c r="D10" s="9">
        <f>E10-C10</f>
        <v>9.2782986739265993</v>
      </c>
      <c r="E10" s="8">
        <v>73.144077058669851</v>
      </c>
      <c r="F10" s="9">
        <f>AVERAGE(E10,C10)</f>
        <v>68.504927721706551</v>
      </c>
      <c r="H10" t="s">
        <v>14</v>
      </c>
    </row>
    <row r="11" spans="1:15" x14ac:dyDescent="0.2">
      <c r="A11" s="3"/>
      <c r="B11" s="12" t="s">
        <v>15</v>
      </c>
      <c r="C11" s="10">
        <v>45.512238026076524</v>
      </c>
      <c r="D11" s="9">
        <f>E11-C11</f>
        <v>34.487761973923476</v>
      </c>
      <c r="E11" s="10">
        <v>80</v>
      </c>
      <c r="F11" s="9">
        <f>AVERAGE(E11,C11)</f>
        <v>62.756119013038258</v>
      </c>
    </row>
    <row r="12" spans="1:15" x14ac:dyDescent="0.2">
      <c r="F12" s="4">
        <f>AVERAGE(F7:F11)</f>
        <v>72.846292347016075</v>
      </c>
    </row>
    <row r="13" spans="1:15" x14ac:dyDescent="0.2">
      <c r="C13" s="5" t="s">
        <v>16</v>
      </c>
      <c r="D13" s="6"/>
      <c r="E13" s="6"/>
      <c r="F13" s="6"/>
      <c r="G13" s="6"/>
      <c r="H13" s="6"/>
      <c r="I13" s="6"/>
      <c r="J13" s="6"/>
      <c r="K13" s="6"/>
      <c r="L13" s="6"/>
      <c r="M13" s="7"/>
    </row>
  </sheetData>
  <mergeCells count="1">
    <mergeCell ref="A6:A11"/>
  </mergeCells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Football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 Street Prep</dc:creator>
  <cp:lastModifiedBy>Wall Street Prep</cp:lastModifiedBy>
  <dcterms:created xsi:type="dcterms:W3CDTF">2017-11-10T21:02:47Z</dcterms:created>
  <dcterms:modified xsi:type="dcterms:W3CDTF">2017-11-10T21:08:03Z</dcterms:modified>
</cp:coreProperties>
</file>